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7"/>
  </bookViews>
  <sheets>
    <sheet name="1002" sheetId="1" r:id="rId1"/>
    <sheet name="1003" sheetId="2" r:id="rId2"/>
    <sheet name="1004" sheetId="3" r:id="rId3"/>
    <sheet name="1005" sheetId="4" r:id="rId4"/>
    <sheet name="1006" sheetId="5" r:id="rId5"/>
    <sheet name="1007" sheetId="6" r:id="rId6"/>
    <sheet name="全部人员" sheetId="7" r:id="rId7"/>
    <sheet name="全部人员新" sheetId="8" r:id="rId8"/>
    <sheet name="Sheet1" sheetId="9" r:id="rId9"/>
  </sheets>
  <definedNames>
    <definedName name="_xlnm._FilterDatabase" localSheetId="0" hidden="1">'1002'!$B$3:$O$9</definedName>
    <definedName name="_xlnm._FilterDatabase" localSheetId="1" hidden="1">'1003'!$B$3:$O$8</definedName>
    <definedName name="_xlnm._FilterDatabase" localSheetId="2" hidden="1">'1004'!$B$3:$O$7</definedName>
    <definedName name="_xlnm._FilterDatabase" localSheetId="3" hidden="1">'1005'!$B$3:$O$5</definedName>
    <definedName name="_xlnm._FilterDatabase" localSheetId="4" hidden="1">'1006'!$B$3:$O$9</definedName>
    <definedName name="_xlnm._FilterDatabase" localSheetId="5" hidden="1">'1007'!$B$3:$O$9</definedName>
    <definedName name="_xlnm._FilterDatabase" localSheetId="6" hidden="1">'全部人员'!$D$3:$Q$31</definedName>
    <definedName name="_xlnm._FilterDatabase" localSheetId="7" hidden="1">'全部人员新'!$B$3:$I$3</definedName>
    <definedName name="_xlnm.Print_Area" localSheetId="0">'1002'!$A$2:$R$9</definedName>
    <definedName name="_xlnm.Print_Area" localSheetId="1">'1003'!$A$2:$R$8</definedName>
    <definedName name="_xlnm.Print_Area" localSheetId="2">'1004'!$A$2:$R$7</definedName>
    <definedName name="_xlnm.Print_Area" localSheetId="3">'1005'!$A$2:$R$5</definedName>
    <definedName name="_xlnm.Print_Area" localSheetId="4">'1006'!$A$2:$R$9</definedName>
    <definedName name="_xlnm.Print_Area" localSheetId="5">'1007'!$A$2:$R$9</definedName>
    <definedName name="_xlnm.Print_Area" localSheetId="6">'全部人员'!$A$1:$Q$32</definedName>
    <definedName name="_xlnm.Print_Area" localSheetId="7">'全部人员新'!$A$2:$L$32</definedName>
  </definedNames>
  <calcPr fullCalcOnLoad="1"/>
</workbook>
</file>

<file path=xl/sharedStrings.xml><?xml version="1.0" encoding="utf-8"?>
<sst xmlns="http://schemas.openxmlformats.org/spreadsheetml/2006/main" count="910" uniqueCount="193">
  <si>
    <t>姓名</t>
  </si>
  <si>
    <t>性别</t>
  </si>
  <si>
    <t>学历</t>
  </si>
  <si>
    <t>学位</t>
  </si>
  <si>
    <t>毕业院校</t>
  </si>
  <si>
    <t>政治面貌</t>
  </si>
  <si>
    <t>所学专业</t>
  </si>
  <si>
    <t>加分状态</t>
  </si>
  <si>
    <t>综合基础知识分数</t>
  </si>
  <si>
    <t>综合基础知识与专业知识分数</t>
  </si>
  <si>
    <t>女</t>
  </si>
  <si>
    <t>汉族</t>
  </si>
  <si>
    <t>本科</t>
  </si>
  <si>
    <t>无</t>
  </si>
  <si>
    <t>新疆财经大学</t>
  </si>
  <si>
    <t>团员</t>
  </si>
  <si>
    <t>会计学</t>
  </si>
  <si>
    <t>0</t>
  </si>
  <si>
    <t>硕士</t>
  </si>
  <si>
    <t>党员</t>
  </si>
  <si>
    <t>维吾尔族</t>
  </si>
  <si>
    <t>学士</t>
  </si>
  <si>
    <t>5</t>
  </si>
  <si>
    <t>新疆大学</t>
  </si>
  <si>
    <t>预备党员</t>
  </si>
  <si>
    <t>男</t>
  </si>
  <si>
    <t>西北师范大学</t>
  </si>
  <si>
    <t>群众</t>
  </si>
  <si>
    <t>赵彤</t>
  </si>
  <si>
    <t>新疆师范大学</t>
  </si>
  <si>
    <t>旅游管理</t>
  </si>
  <si>
    <t>会计</t>
  </si>
  <si>
    <t>丁晓燕</t>
  </si>
  <si>
    <t>内蒙古科技大学</t>
  </si>
  <si>
    <t>回族</t>
  </si>
  <si>
    <t>石河子大学</t>
  </si>
  <si>
    <t>思想政治教育</t>
  </si>
  <si>
    <t>应用化学</t>
  </si>
  <si>
    <t>财务管理</t>
  </si>
  <si>
    <t>研究生</t>
  </si>
  <si>
    <t>喀什师范学院</t>
  </si>
  <si>
    <t>教育技术学</t>
  </si>
  <si>
    <t>中央广播电视大学</t>
  </si>
  <si>
    <t>汉语言文学</t>
  </si>
  <si>
    <t>计算机科学与技术</t>
  </si>
  <si>
    <t>新疆大学科学技术学院</t>
  </si>
  <si>
    <t>桂贤</t>
  </si>
  <si>
    <t>蒙古族</t>
  </si>
  <si>
    <t>中国人民大学</t>
  </si>
  <si>
    <t>新闻学</t>
  </si>
  <si>
    <t>昌吉学院</t>
  </si>
  <si>
    <t>国家开放大学</t>
  </si>
  <si>
    <t>人力资源管理</t>
  </si>
  <si>
    <t>李伟</t>
  </si>
  <si>
    <t>化学</t>
  </si>
  <si>
    <t>窦世海</t>
  </si>
  <si>
    <t>华中师范大学</t>
  </si>
  <si>
    <t>周婷婷</t>
  </si>
  <si>
    <t>崔艳香</t>
  </si>
  <si>
    <t>于梦嘉</t>
  </si>
  <si>
    <t>晁清</t>
  </si>
  <si>
    <t>民族学</t>
  </si>
  <si>
    <t>王璐</t>
  </si>
  <si>
    <t>彩虹</t>
  </si>
  <si>
    <t>西北工业大学</t>
  </si>
  <si>
    <t>排孜力亚·艾沙</t>
  </si>
  <si>
    <t>江西财经大学</t>
  </si>
  <si>
    <t>梁薇</t>
  </si>
  <si>
    <t>西南财经大学天府学院</t>
  </si>
  <si>
    <t>曾娜</t>
  </si>
  <si>
    <t>河西学院</t>
  </si>
  <si>
    <t>种子科学与工程</t>
  </si>
  <si>
    <t>杨佩佩</t>
  </si>
  <si>
    <t>程鑫</t>
  </si>
  <si>
    <t>李朝捧</t>
  </si>
  <si>
    <t>马维玲</t>
  </si>
  <si>
    <t>武汉理工大学</t>
  </si>
  <si>
    <t>韩芳</t>
  </si>
  <si>
    <t>马世禄</t>
  </si>
  <si>
    <t>山西农业大学信息学院</t>
  </si>
  <si>
    <t>财务管理（注册会计师方向））</t>
  </si>
  <si>
    <t>英语（财务管理）</t>
  </si>
  <si>
    <t>衡倩</t>
  </si>
  <si>
    <t>常熟理工学院</t>
  </si>
  <si>
    <t>刘云燕</t>
  </si>
  <si>
    <t>国际文化交流</t>
  </si>
  <si>
    <t>王凤</t>
  </si>
  <si>
    <t>中国少数民族语言文学专业（维语方向)</t>
  </si>
  <si>
    <t>写作成绩</t>
  </si>
  <si>
    <t>民族</t>
  </si>
  <si>
    <t>序号</t>
  </si>
  <si>
    <r>
      <rPr>
        <sz val="10"/>
        <rFont val="宋体"/>
        <family val="0"/>
      </rPr>
      <t>《党员之友》编辑部
专业技术岗
（</t>
    </r>
    <r>
      <rPr>
        <sz val="10"/>
        <rFont val="Arial"/>
        <family val="2"/>
      </rPr>
      <t>2</t>
    </r>
    <r>
      <rPr>
        <sz val="10"/>
        <rFont val="宋体"/>
        <family val="0"/>
      </rPr>
      <t>名）</t>
    </r>
  </si>
  <si>
    <r>
      <rPr>
        <sz val="10"/>
        <rFont val="宋体"/>
        <family val="0"/>
      </rPr>
      <t>援疆干部服务中心
管理岗
（</t>
    </r>
    <r>
      <rPr>
        <sz val="10"/>
        <rFont val="Arial"/>
        <family val="2"/>
      </rPr>
      <t>1</t>
    </r>
    <r>
      <rPr>
        <sz val="10"/>
        <rFont val="宋体"/>
        <family val="0"/>
      </rPr>
      <t>名）</t>
    </r>
  </si>
  <si>
    <r>
      <rPr>
        <sz val="10"/>
        <rFont val="宋体"/>
        <family val="0"/>
      </rPr>
      <t>援疆干部服务中心
专业技术岗
（</t>
    </r>
    <r>
      <rPr>
        <sz val="10"/>
        <rFont val="Arial"/>
        <family val="2"/>
      </rPr>
      <t>1</t>
    </r>
    <r>
      <rPr>
        <sz val="10"/>
        <rFont val="宋体"/>
        <family val="0"/>
      </rPr>
      <t>名）</t>
    </r>
  </si>
  <si>
    <r>
      <rPr>
        <sz val="10"/>
        <rFont val="宋体"/>
        <family val="0"/>
      </rPr>
      <t>新疆党建研究会秘书处
管理岗
（</t>
    </r>
    <r>
      <rPr>
        <sz val="10"/>
        <rFont val="Arial"/>
        <family val="2"/>
      </rPr>
      <t>1</t>
    </r>
    <r>
      <rPr>
        <sz val="10"/>
        <rFont val="宋体"/>
        <family val="0"/>
      </rPr>
      <t>名）</t>
    </r>
  </si>
  <si>
    <r>
      <rPr>
        <sz val="10"/>
        <rFont val="宋体"/>
        <family val="0"/>
      </rPr>
      <t>新疆干部学院
管理岗
（</t>
    </r>
    <r>
      <rPr>
        <sz val="10"/>
        <rFont val="Arial"/>
        <family val="2"/>
      </rPr>
      <t>2</t>
    </r>
    <r>
      <rPr>
        <sz val="10"/>
        <rFont val="宋体"/>
        <family val="0"/>
      </rPr>
      <t>名）</t>
    </r>
  </si>
  <si>
    <r>
      <rPr>
        <sz val="10"/>
        <rFont val="宋体"/>
        <family val="0"/>
      </rPr>
      <t>新疆干部学院
专业技术岗
（</t>
    </r>
    <r>
      <rPr>
        <sz val="10"/>
        <rFont val="Arial"/>
        <family val="2"/>
      </rPr>
      <t>2</t>
    </r>
    <r>
      <rPr>
        <sz val="10"/>
        <rFont val="宋体"/>
        <family val="0"/>
      </rPr>
      <t>名）</t>
    </r>
  </si>
  <si>
    <t>1980.06.25</t>
  </si>
  <si>
    <t>无</t>
  </si>
  <si>
    <t>新疆财经学院</t>
  </si>
  <si>
    <t>党员</t>
  </si>
  <si>
    <t>会计</t>
  </si>
  <si>
    <t>胡丽娟</t>
  </si>
  <si>
    <t>出生年月</t>
  </si>
  <si>
    <t>1982.10.04</t>
  </si>
  <si>
    <t>1987.04.17</t>
  </si>
  <si>
    <t>1979.11.25</t>
  </si>
  <si>
    <t>1989.08.04</t>
  </si>
  <si>
    <t>1980.08.03</t>
  </si>
  <si>
    <t>1987.04.14</t>
  </si>
  <si>
    <t>1984.11.09</t>
  </si>
  <si>
    <t>1984.04.26</t>
  </si>
  <si>
    <t>1992.02.28</t>
  </si>
  <si>
    <t>1985.11.13</t>
  </si>
  <si>
    <t>1989.05.21</t>
  </si>
  <si>
    <t>1984.05.24</t>
  </si>
  <si>
    <t>1986.03.20</t>
  </si>
  <si>
    <t>1993.05.07</t>
  </si>
  <si>
    <t>1993.08.13</t>
  </si>
  <si>
    <t>1991.02.03</t>
  </si>
  <si>
    <t>1994.08.18</t>
  </si>
  <si>
    <t>1992.11.05</t>
  </si>
  <si>
    <t>1991.09.24</t>
  </si>
  <si>
    <t>1994.03.08</t>
  </si>
  <si>
    <t>1983.06.11</t>
  </si>
  <si>
    <t>1993.08.24</t>
  </si>
  <si>
    <t>1993.02.02</t>
  </si>
  <si>
    <t>1993.06.04</t>
  </si>
  <si>
    <t>1990.08.31</t>
  </si>
  <si>
    <t>附件2</t>
  </si>
  <si>
    <t>邵靖桐</t>
  </si>
  <si>
    <t>吴玉凯</t>
  </si>
  <si>
    <t>1991.12.08</t>
  </si>
  <si>
    <t>男</t>
  </si>
  <si>
    <t>汉族</t>
  </si>
  <si>
    <t>本科</t>
  </si>
  <si>
    <t>学士</t>
  </si>
  <si>
    <t>山东第一医科大学</t>
  </si>
  <si>
    <t>旅游管理</t>
  </si>
  <si>
    <t>卫文磊</t>
  </si>
  <si>
    <t>1988.11.07</t>
  </si>
  <si>
    <t>塔里木大学</t>
  </si>
  <si>
    <t>农业建筑环境与能源工程</t>
  </si>
  <si>
    <t>周培勇</t>
  </si>
  <si>
    <t>1984.11.07</t>
  </si>
  <si>
    <t>中国人民武装警察部队工程大学</t>
  </si>
  <si>
    <t>武警指挥与管理</t>
  </si>
  <si>
    <t>笔试分数</t>
  </si>
  <si>
    <t>面试分数</t>
  </si>
  <si>
    <t>总成绩</t>
  </si>
  <si>
    <t>名次</t>
  </si>
  <si>
    <r>
      <t xml:space="preserve">自治区党委组织部面向社会公开招聘进入面试人员
成绩汇总表
</t>
    </r>
    <r>
      <rPr>
        <sz val="18"/>
        <rFont val="楷体_GB2312"/>
        <family val="3"/>
      </rPr>
      <t>《党员之友》编辑部 专业技术岗 2人</t>
    </r>
  </si>
  <si>
    <r>
      <t xml:space="preserve">自治区党委组织部面向社会公开招聘进入面试人员
成绩汇总表
</t>
    </r>
    <r>
      <rPr>
        <sz val="18"/>
        <rFont val="楷体_GB2312"/>
        <family val="3"/>
      </rPr>
      <t>援疆干部服务中心 管理岗 1人</t>
    </r>
  </si>
  <si>
    <r>
      <t xml:space="preserve">自治区党委组织部面向社会公开招聘进入面试人员
成绩汇总表
</t>
    </r>
    <r>
      <rPr>
        <sz val="18"/>
        <rFont val="楷体_GB2312"/>
        <family val="3"/>
      </rPr>
      <t>援疆干部服务中心 专业技术岗 1人</t>
    </r>
  </si>
  <si>
    <r>
      <t xml:space="preserve">自治区党委组织部面向社会公开招聘进入面试人员
成绩汇总表
</t>
    </r>
    <r>
      <rPr>
        <sz val="18"/>
        <rFont val="楷体_GB2312"/>
        <family val="3"/>
      </rPr>
      <t>新疆干部学院 管理岗 2人</t>
    </r>
  </si>
  <si>
    <r>
      <t xml:space="preserve">自治区党委组织部面向社会公开招聘进入面试人员
成绩汇总表
</t>
    </r>
    <r>
      <rPr>
        <sz val="18"/>
        <rFont val="楷体_GB2312"/>
        <family val="3"/>
      </rPr>
      <t>新疆党建研究会秘书处 管理岗 1人</t>
    </r>
  </si>
  <si>
    <r>
      <t xml:space="preserve">自治区党委组织部面向社会公开招聘进入面试人员
成绩汇总表
</t>
    </r>
    <r>
      <rPr>
        <sz val="18"/>
        <rFont val="楷体_GB2312"/>
        <family val="3"/>
      </rPr>
      <t>新疆干部学院 专业技术岗 2人</t>
    </r>
  </si>
  <si>
    <t xml:space="preserve">自治区党委组织部面向社会公开招聘进入面试人员
成绩汇总表
</t>
  </si>
  <si>
    <t>是</t>
  </si>
  <si>
    <t>否</t>
  </si>
  <si>
    <t>是否
进入体检</t>
  </si>
  <si>
    <t>志愿</t>
  </si>
  <si>
    <t>准考证号</t>
  </si>
  <si>
    <t>20191310019</t>
  </si>
  <si>
    <t>20191307014</t>
  </si>
  <si>
    <t>20191304022</t>
  </si>
  <si>
    <t>20191305001</t>
  </si>
  <si>
    <t>20191302014</t>
  </si>
  <si>
    <t>20191306013</t>
  </si>
  <si>
    <t>20191303012</t>
  </si>
  <si>
    <t>20191307025</t>
  </si>
  <si>
    <t>20191304005</t>
  </si>
  <si>
    <t>20191305009</t>
  </si>
  <si>
    <t>20191306017</t>
  </si>
  <si>
    <t>20191317010</t>
  </si>
  <si>
    <t>20191318016</t>
  </si>
  <si>
    <t>20191317009</t>
  </si>
  <si>
    <t>20191317011</t>
  </si>
  <si>
    <t>20191308020</t>
  </si>
  <si>
    <t>20191304020</t>
  </si>
  <si>
    <t>20191310013</t>
  </si>
  <si>
    <t>20191314014</t>
  </si>
  <si>
    <t>20191314007</t>
  </si>
  <si>
    <t>20191311016</t>
  </si>
  <si>
    <t>20191301007</t>
  </si>
  <si>
    <t>20191306025</t>
  </si>
  <si>
    <t>20191316009</t>
  </si>
  <si>
    <t>20191317025</t>
  </si>
  <si>
    <t>20191318011</t>
  </si>
  <si>
    <t>20191317013</t>
  </si>
  <si>
    <t>20191317004</t>
  </si>
  <si>
    <t>20191316005</t>
  </si>
  <si>
    <t>自治区党委组织部所属事业单位面向社会公开招聘工作人员
面试成绩、总成绩及进入体检环节人员名单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</si>
</sst>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42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4"/>
      <name val="方正小标宋简体"/>
      <family val="0"/>
    </font>
    <font>
      <sz val="18"/>
      <name val="楷体_GB2312"/>
      <family val="3"/>
    </font>
    <font>
      <b/>
      <sz val="10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2">
      <selection activeCell="B3" sqref="B3:R9"/>
    </sheetView>
  </sheetViews>
  <sheetFormatPr defaultColWidth="9.140625" defaultRowHeight="12.75"/>
  <cols>
    <col min="1" max="1" width="4.421875" style="4" customWidth="1"/>
    <col min="2" max="2" width="9.140625" style="0" customWidth="1"/>
    <col min="3" max="3" width="12.28125" style="0" customWidth="1"/>
    <col min="4" max="4" width="8.7109375" style="4" customWidth="1"/>
    <col min="5" max="5" width="8.7109375" style="15" customWidth="1"/>
    <col min="6" max="7" width="8.7109375" style="0" customWidth="1"/>
    <col min="8" max="8" width="14.8515625" style="10" customWidth="1"/>
    <col min="9" max="9" width="9.140625" style="0" customWidth="1"/>
    <col min="10" max="10" width="12.57421875" style="10" customWidth="1"/>
    <col min="11" max="11" width="8.8515625" style="1" hidden="1" customWidth="1"/>
    <col min="12" max="14" width="8.8515625" style="0" hidden="1" customWidth="1"/>
    <col min="15" max="18" width="8.57421875" style="4" customWidth="1"/>
  </cols>
  <sheetData>
    <row r="1" ht="23.25" customHeight="1" hidden="1">
      <c r="A1" s="21" t="s">
        <v>129</v>
      </c>
    </row>
    <row r="2" spans="1:18" ht="127.5" customHeight="1">
      <c r="A2" s="29" t="s">
        <v>151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47.25" customHeight="1">
      <c r="A3" s="6" t="s">
        <v>90</v>
      </c>
      <c r="B3" s="7" t="s">
        <v>0</v>
      </c>
      <c r="C3" s="6" t="s">
        <v>103</v>
      </c>
      <c r="D3" s="7" t="s">
        <v>1</v>
      </c>
      <c r="E3" s="13" t="s">
        <v>89</v>
      </c>
      <c r="F3" s="7" t="s">
        <v>2</v>
      </c>
      <c r="G3" s="7" t="s">
        <v>3</v>
      </c>
      <c r="H3" s="11" t="s">
        <v>4</v>
      </c>
      <c r="I3" s="7" t="s">
        <v>5</v>
      </c>
      <c r="J3" s="11" t="s">
        <v>6</v>
      </c>
      <c r="K3" s="7" t="s">
        <v>7</v>
      </c>
      <c r="L3" s="7" t="s">
        <v>8</v>
      </c>
      <c r="M3" s="7" t="s">
        <v>9</v>
      </c>
      <c r="N3" s="12" t="s">
        <v>88</v>
      </c>
      <c r="O3" s="22" t="s">
        <v>147</v>
      </c>
      <c r="P3" s="22" t="s">
        <v>148</v>
      </c>
      <c r="Q3" s="22" t="s">
        <v>149</v>
      </c>
      <c r="R3" s="22" t="s">
        <v>150</v>
      </c>
    </row>
    <row r="4" spans="1:18" ht="47.25" customHeight="1">
      <c r="A4" s="6">
        <v>1</v>
      </c>
      <c r="B4" s="2" t="s">
        <v>77</v>
      </c>
      <c r="C4" s="2" t="s">
        <v>105</v>
      </c>
      <c r="D4" s="7" t="s">
        <v>10</v>
      </c>
      <c r="E4" s="14" t="s">
        <v>11</v>
      </c>
      <c r="F4" s="2" t="s">
        <v>12</v>
      </c>
      <c r="G4" s="2" t="s">
        <v>21</v>
      </c>
      <c r="H4" s="8" t="s">
        <v>14</v>
      </c>
      <c r="I4" s="2" t="s">
        <v>27</v>
      </c>
      <c r="J4" s="8" t="s">
        <v>52</v>
      </c>
      <c r="K4" s="3" t="s">
        <v>17</v>
      </c>
      <c r="L4" s="2">
        <v>41</v>
      </c>
      <c r="M4" s="2" t="s">
        <v>17</v>
      </c>
      <c r="N4" s="2">
        <v>21</v>
      </c>
      <c r="O4" s="23">
        <f aca="true" t="shared" si="0" ref="O4:O9">K4+L4+M4+N4</f>
        <v>62</v>
      </c>
      <c r="P4" s="23">
        <v>85.3</v>
      </c>
      <c r="Q4" s="23">
        <f aca="true" t="shared" si="1" ref="Q4:Q9">O4*0.4+P4*0.6</f>
        <v>75.98</v>
      </c>
      <c r="R4" s="24">
        <v>1</v>
      </c>
    </row>
    <row r="5" spans="1:18" ht="47.25" customHeight="1">
      <c r="A5" s="6">
        <v>2</v>
      </c>
      <c r="B5" s="2" t="s">
        <v>72</v>
      </c>
      <c r="C5" s="2" t="s">
        <v>109</v>
      </c>
      <c r="D5" s="7" t="s">
        <v>10</v>
      </c>
      <c r="E5" s="14" t="s">
        <v>11</v>
      </c>
      <c r="F5" s="2" t="s">
        <v>12</v>
      </c>
      <c r="G5" s="2" t="s">
        <v>21</v>
      </c>
      <c r="H5" s="8" t="s">
        <v>40</v>
      </c>
      <c r="I5" s="2" t="s">
        <v>19</v>
      </c>
      <c r="J5" s="8" t="s">
        <v>41</v>
      </c>
      <c r="K5" s="3" t="s">
        <v>17</v>
      </c>
      <c r="L5" s="2">
        <v>37</v>
      </c>
      <c r="M5" s="2" t="s">
        <v>17</v>
      </c>
      <c r="N5" s="2">
        <v>20</v>
      </c>
      <c r="O5" s="23">
        <f t="shared" si="0"/>
        <v>57</v>
      </c>
      <c r="P5" s="23">
        <v>84.2</v>
      </c>
      <c r="Q5" s="23">
        <f t="shared" si="1"/>
        <v>73.32000000000001</v>
      </c>
      <c r="R5" s="24">
        <v>2</v>
      </c>
    </row>
    <row r="6" spans="1:18" ht="47.25" customHeight="1">
      <c r="A6" s="6">
        <v>3</v>
      </c>
      <c r="B6" s="2" t="s">
        <v>57</v>
      </c>
      <c r="C6" s="2" t="s">
        <v>107</v>
      </c>
      <c r="D6" s="7" t="s">
        <v>10</v>
      </c>
      <c r="E6" s="14" t="s">
        <v>11</v>
      </c>
      <c r="F6" s="2" t="s">
        <v>12</v>
      </c>
      <c r="G6" s="2" t="s">
        <v>21</v>
      </c>
      <c r="H6" s="8" t="s">
        <v>50</v>
      </c>
      <c r="I6" s="2" t="s">
        <v>27</v>
      </c>
      <c r="J6" s="8" t="s">
        <v>49</v>
      </c>
      <c r="K6" s="3" t="s">
        <v>17</v>
      </c>
      <c r="L6" s="2">
        <v>36</v>
      </c>
      <c r="M6" s="2" t="s">
        <v>17</v>
      </c>
      <c r="N6" s="2">
        <v>22</v>
      </c>
      <c r="O6" s="23">
        <f t="shared" si="0"/>
        <v>58</v>
      </c>
      <c r="P6" s="23">
        <v>76.2</v>
      </c>
      <c r="Q6" s="23">
        <f t="shared" si="1"/>
        <v>68.92</v>
      </c>
      <c r="R6" s="24">
        <v>3</v>
      </c>
    </row>
    <row r="7" spans="1:18" ht="47.25" customHeight="1">
      <c r="A7" s="6">
        <v>4</v>
      </c>
      <c r="B7" s="2" t="s">
        <v>58</v>
      </c>
      <c r="C7" s="2" t="s">
        <v>108</v>
      </c>
      <c r="D7" s="7" t="s">
        <v>10</v>
      </c>
      <c r="E7" s="14" t="s">
        <v>11</v>
      </c>
      <c r="F7" s="2" t="s">
        <v>12</v>
      </c>
      <c r="G7" s="2" t="s">
        <v>13</v>
      </c>
      <c r="H7" s="8" t="s">
        <v>42</v>
      </c>
      <c r="I7" s="2" t="s">
        <v>19</v>
      </c>
      <c r="J7" s="8" t="s">
        <v>43</v>
      </c>
      <c r="K7" s="3" t="s">
        <v>17</v>
      </c>
      <c r="L7" s="2">
        <v>36</v>
      </c>
      <c r="M7" s="2" t="s">
        <v>17</v>
      </c>
      <c r="N7" s="2">
        <v>22</v>
      </c>
      <c r="O7" s="23">
        <f t="shared" si="0"/>
        <v>58</v>
      </c>
      <c r="P7" s="23">
        <v>75.6</v>
      </c>
      <c r="Q7" s="23">
        <f t="shared" si="1"/>
        <v>68.56</v>
      </c>
      <c r="R7" s="24">
        <v>4</v>
      </c>
    </row>
    <row r="8" spans="1:18" ht="47.25" customHeight="1">
      <c r="A8" s="6">
        <v>5</v>
      </c>
      <c r="B8" s="2" t="s">
        <v>46</v>
      </c>
      <c r="C8" s="2" t="s">
        <v>106</v>
      </c>
      <c r="D8" s="7" t="s">
        <v>10</v>
      </c>
      <c r="E8" s="14" t="s">
        <v>47</v>
      </c>
      <c r="F8" s="2" t="s">
        <v>12</v>
      </c>
      <c r="G8" s="2" t="s">
        <v>13</v>
      </c>
      <c r="H8" s="8" t="s">
        <v>48</v>
      </c>
      <c r="I8" s="2" t="s">
        <v>24</v>
      </c>
      <c r="J8" s="8" t="s">
        <v>49</v>
      </c>
      <c r="K8" s="3" t="s">
        <v>22</v>
      </c>
      <c r="L8" s="2">
        <v>36</v>
      </c>
      <c r="M8" s="2" t="s">
        <v>17</v>
      </c>
      <c r="N8" s="2">
        <v>17</v>
      </c>
      <c r="O8" s="23">
        <f t="shared" si="0"/>
        <v>58</v>
      </c>
      <c r="P8" s="23">
        <v>67.8</v>
      </c>
      <c r="Q8" s="23">
        <f t="shared" si="1"/>
        <v>63.88</v>
      </c>
      <c r="R8" s="24">
        <v>5</v>
      </c>
    </row>
    <row r="9" spans="1:18" ht="47.25" customHeight="1">
      <c r="A9" s="6">
        <v>6</v>
      </c>
      <c r="B9" s="2" t="s">
        <v>60</v>
      </c>
      <c r="C9" s="2" t="s">
        <v>104</v>
      </c>
      <c r="D9" s="7" t="s">
        <v>10</v>
      </c>
      <c r="E9" s="14" t="s">
        <v>11</v>
      </c>
      <c r="F9" s="2" t="s">
        <v>39</v>
      </c>
      <c r="G9" s="2" t="s">
        <v>18</v>
      </c>
      <c r="H9" s="8" t="s">
        <v>29</v>
      </c>
      <c r="I9" s="2" t="s">
        <v>19</v>
      </c>
      <c r="J9" s="8" t="s">
        <v>61</v>
      </c>
      <c r="K9" s="3" t="s">
        <v>17</v>
      </c>
      <c r="L9" s="2">
        <v>42</v>
      </c>
      <c r="M9" s="2" t="s">
        <v>17</v>
      </c>
      <c r="N9" s="2">
        <v>20</v>
      </c>
      <c r="O9" s="23">
        <f t="shared" si="0"/>
        <v>62</v>
      </c>
      <c r="P9" s="23">
        <v>65</v>
      </c>
      <c r="Q9" s="23">
        <f t="shared" si="1"/>
        <v>63.8</v>
      </c>
      <c r="R9" s="24">
        <v>6</v>
      </c>
    </row>
    <row r="10" ht="47.25" customHeight="1"/>
  </sheetData>
  <sheetProtection/>
  <autoFilter ref="B3:O9"/>
  <mergeCells count="1">
    <mergeCell ref="A2:R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2">
      <selection activeCell="B4" sqref="B4:R8"/>
    </sheetView>
  </sheetViews>
  <sheetFormatPr defaultColWidth="9.140625" defaultRowHeight="12.75"/>
  <cols>
    <col min="1" max="1" width="4.421875" style="4" customWidth="1"/>
    <col min="2" max="2" width="12.7109375" style="0" customWidth="1"/>
    <col min="3" max="3" width="10.00390625" style="0" customWidth="1"/>
    <col min="4" max="4" width="8.421875" style="4" customWidth="1"/>
    <col min="5" max="5" width="8.421875" style="15" customWidth="1"/>
    <col min="6" max="7" width="8.421875" style="0" customWidth="1"/>
    <col min="8" max="8" width="13.140625" style="10" customWidth="1"/>
    <col min="9" max="9" width="9.7109375" style="0" customWidth="1"/>
    <col min="10" max="10" width="12.57421875" style="10" customWidth="1"/>
    <col min="11" max="11" width="8.8515625" style="1" hidden="1" customWidth="1"/>
    <col min="12" max="14" width="8.8515625" style="0" hidden="1" customWidth="1"/>
    <col min="15" max="17" width="9.140625" style="4" customWidth="1"/>
    <col min="18" max="18" width="8.8515625" style="4" customWidth="1"/>
  </cols>
  <sheetData>
    <row r="1" ht="23.25" customHeight="1" hidden="1">
      <c r="A1" s="21" t="s">
        <v>129</v>
      </c>
    </row>
    <row r="2" spans="1:18" ht="109.5" customHeight="1">
      <c r="A2" s="29" t="s">
        <v>152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53.25" customHeight="1">
      <c r="A3" s="6" t="s">
        <v>90</v>
      </c>
      <c r="B3" s="7" t="s">
        <v>0</v>
      </c>
      <c r="C3" s="6" t="s">
        <v>103</v>
      </c>
      <c r="D3" s="7" t="s">
        <v>1</v>
      </c>
      <c r="E3" s="13" t="s">
        <v>89</v>
      </c>
      <c r="F3" s="7" t="s">
        <v>2</v>
      </c>
      <c r="G3" s="7" t="s">
        <v>3</v>
      </c>
      <c r="H3" s="11" t="s">
        <v>4</v>
      </c>
      <c r="I3" s="7" t="s">
        <v>5</v>
      </c>
      <c r="J3" s="11" t="s">
        <v>6</v>
      </c>
      <c r="K3" s="7" t="s">
        <v>7</v>
      </c>
      <c r="L3" s="7" t="s">
        <v>8</v>
      </c>
      <c r="M3" s="7" t="s">
        <v>9</v>
      </c>
      <c r="N3" s="12" t="s">
        <v>88</v>
      </c>
      <c r="O3" s="22" t="s">
        <v>147</v>
      </c>
      <c r="P3" s="22" t="s">
        <v>148</v>
      </c>
      <c r="Q3" s="22" t="s">
        <v>149</v>
      </c>
      <c r="R3" s="22" t="s">
        <v>150</v>
      </c>
    </row>
    <row r="4" spans="1:18" ht="53.25" customHeight="1">
      <c r="A4" s="6">
        <v>1</v>
      </c>
      <c r="B4" s="2" t="s">
        <v>53</v>
      </c>
      <c r="C4" s="2" t="s">
        <v>110</v>
      </c>
      <c r="D4" s="7" t="s">
        <v>25</v>
      </c>
      <c r="E4" s="14" t="s">
        <v>11</v>
      </c>
      <c r="F4" s="2" t="s">
        <v>12</v>
      </c>
      <c r="G4" s="2" t="s">
        <v>21</v>
      </c>
      <c r="H4" s="8" t="s">
        <v>50</v>
      </c>
      <c r="I4" s="2" t="s">
        <v>19</v>
      </c>
      <c r="J4" s="8" t="s">
        <v>54</v>
      </c>
      <c r="K4" s="3" t="s">
        <v>17</v>
      </c>
      <c r="L4" s="2">
        <v>45</v>
      </c>
      <c r="M4" s="2" t="s">
        <v>17</v>
      </c>
      <c r="N4" s="2">
        <v>23</v>
      </c>
      <c r="O4" s="23">
        <f>K4+L4+M4+N4</f>
        <v>68</v>
      </c>
      <c r="P4" s="23">
        <v>86</v>
      </c>
      <c r="Q4" s="23">
        <f>O4*0.5+P4*0.5</f>
        <v>77</v>
      </c>
      <c r="R4" s="7">
        <v>1</v>
      </c>
    </row>
    <row r="5" spans="1:18" ht="53.25" customHeight="1">
      <c r="A5" s="6">
        <v>2</v>
      </c>
      <c r="B5" s="2" t="s">
        <v>143</v>
      </c>
      <c r="C5" s="2" t="s">
        <v>144</v>
      </c>
      <c r="D5" s="18" t="s">
        <v>133</v>
      </c>
      <c r="E5" s="19" t="s">
        <v>134</v>
      </c>
      <c r="F5" s="17" t="s">
        <v>135</v>
      </c>
      <c r="G5" s="17" t="s">
        <v>98</v>
      </c>
      <c r="H5" s="8" t="s">
        <v>145</v>
      </c>
      <c r="I5" s="17" t="s">
        <v>100</v>
      </c>
      <c r="J5" s="8" t="s">
        <v>146</v>
      </c>
      <c r="K5" s="3"/>
      <c r="L5" s="2"/>
      <c r="M5" s="2"/>
      <c r="N5" s="2"/>
      <c r="O5" s="23">
        <v>62</v>
      </c>
      <c r="P5" s="23">
        <v>87.7</v>
      </c>
      <c r="Q5" s="23">
        <f>O5*0.5+P5*0.5</f>
        <v>74.85</v>
      </c>
      <c r="R5" s="7">
        <v>2</v>
      </c>
    </row>
    <row r="6" spans="1:18" ht="53.25" customHeight="1">
      <c r="A6" s="6">
        <v>3</v>
      </c>
      <c r="B6" s="2" t="s">
        <v>55</v>
      </c>
      <c r="C6" s="2" t="s">
        <v>111</v>
      </c>
      <c r="D6" s="7" t="s">
        <v>25</v>
      </c>
      <c r="E6" s="14" t="s">
        <v>11</v>
      </c>
      <c r="F6" s="2" t="s">
        <v>12</v>
      </c>
      <c r="G6" s="2" t="s">
        <v>13</v>
      </c>
      <c r="H6" s="8" t="s">
        <v>56</v>
      </c>
      <c r="I6" s="2" t="s">
        <v>19</v>
      </c>
      <c r="J6" s="8" t="s">
        <v>44</v>
      </c>
      <c r="K6" s="3" t="s">
        <v>17</v>
      </c>
      <c r="L6" s="2">
        <v>46</v>
      </c>
      <c r="M6" s="2" t="s">
        <v>17</v>
      </c>
      <c r="N6" s="2">
        <v>19</v>
      </c>
      <c r="O6" s="23">
        <f>K6+L6+M6+N6</f>
        <v>65</v>
      </c>
      <c r="P6" s="23">
        <v>82.1</v>
      </c>
      <c r="Q6" s="23">
        <f>O6*0.5+P6*0.5</f>
        <v>73.55</v>
      </c>
      <c r="R6" s="7">
        <v>3</v>
      </c>
    </row>
    <row r="7" spans="1:18" ht="53.25" customHeight="1">
      <c r="A7" s="6">
        <v>4</v>
      </c>
      <c r="B7" s="17" t="s">
        <v>131</v>
      </c>
      <c r="C7" s="2" t="s">
        <v>132</v>
      </c>
      <c r="D7" s="18" t="s">
        <v>133</v>
      </c>
      <c r="E7" s="19" t="s">
        <v>134</v>
      </c>
      <c r="F7" s="17" t="s">
        <v>135</v>
      </c>
      <c r="G7" s="17" t="s">
        <v>136</v>
      </c>
      <c r="H7" s="20" t="s">
        <v>137</v>
      </c>
      <c r="I7" s="17" t="s">
        <v>100</v>
      </c>
      <c r="J7" s="20" t="s">
        <v>138</v>
      </c>
      <c r="K7" s="3"/>
      <c r="L7" s="2"/>
      <c r="M7" s="2"/>
      <c r="N7" s="2"/>
      <c r="O7" s="23">
        <v>62</v>
      </c>
      <c r="P7" s="23">
        <v>83.5</v>
      </c>
      <c r="Q7" s="23">
        <f>O7*0.5+P7*0.5</f>
        <v>72.75</v>
      </c>
      <c r="R7" s="7">
        <v>4</v>
      </c>
    </row>
    <row r="8" spans="1:18" ht="53.25" customHeight="1">
      <c r="A8" s="6">
        <v>5</v>
      </c>
      <c r="B8" s="2" t="s">
        <v>139</v>
      </c>
      <c r="C8" s="2" t="s">
        <v>140</v>
      </c>
      <c r="D8" s="18" t="s">
        <v>133</v>
      </c>
      <c r="E8" s="19" t="s">
        <v>134</v>
      </c>
      <c r="F8" s="17" t="s">
        <v>135</v>
      </c>
      <c r="G8" s="17" t="s">
        <v>136</v>
      </c>
      <c r="H8" s="2" t="s">
        <v>141</v>
      </c>
      <c r="I8" s="17" t="s">
        <v>100</v>
      </c>
      <c r="J8" s="8" t="s">
        <v>142</v>
      </c>
      <c r="K8" s="3"/>
      <c r="L8" s="2"/>
      <c r="M8" s="2"/>
      <c r="N8" s="2"/>
      <c r="O8" s="23">
        <v>62</v>
      </c>
      <c r="P8" s="23">
        <v>79.2</v>
      </c>
      <c r="Q8" s="23">
        <f>O8*0.5+P8*0.5</f>
        <v>70.6</v>
      </c>
      <c r="R8" s="7">
        <v>5</v>
      </c>
    </row>
  </sheetData>
  <sheetProtection/>
  <autoFilter ref="B3:O8"/>
  <mergeCells count="1">
    <mergeCell ref="A2:R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2">
      <selection activeCell="B4" sqref="B4:R7"/>
    </sheetView>
  </sheetViews>
  <sheetFormatPr defaultColWidth="9.140625" defaultRowHeight="12.75"/>
  <cols>
    <col min="1" max="1" width="4.421875" style="4" customWidth="1"/>
    <col min="2" max="2" width="15.28125" style="0" customWidth="1"/>
    <col min="3" max="3" width="11.8515625" style="0" customWidth="1"/>
    <col min="4" max="4" width="8.57421875" style="4" customWidth="1"/>
    <col min="5" max="5" width="8.57421875" style="15" customWidth="1"/>
    <col min="6" max="7" width="8.57421875" style="0" customWidth="1"/>
    <col min="8" max="8" width="13.57421875" style="10" customWidth="1"/>
    <col min="9" max="9" width="9.140625" style="0" customWidth="1"/>
    <col min="10" max="10" width="10.57421875" style="10" customWidth="1"/>
    <col min="11" max="11" width="8.8515625" style="1" hidden="1" customWidth="1"/>
    <col min="12" max="14" width="8.8515625" style="0" hidden="1" customWidth="1"/>
    <col min="15" max="17" width="8.7109375" style="4" customWidth="1"/>
    <col min="18" max="18" width="7.57421875" style="4" customWidth="1"/>
  </cols>
  <sheetData>
    <row r="1" ht="23.25" customHeight="1" hidden="1">
      <c r="A1" s="21" t="s">
        <v>129</v>
      </c>
    </row>
    <row r="2" spans="1:18" ht="109.5" customHeight="1">
      <c r="A2" s="29" t="s">
        <v>153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50.25" customHeight="1">
      <c r="A3" s="6" t="s">
        <v>90</v>
      </c>
      <c r="B3" s="7" t="s">
        <v>0</v>
      </c>
      <c r="C3" s="6" t="s">
        <v>103</v>
      </c>
      <c r="D3" s="7" t="s">
        <v>1</v>
      </c>
      <c r="E3" s="13" t="s">
        <v>89</v>
      </c>
      <c r="F3" s="7" t="s">
        <v>2</v>
      </c>
      <c r="G3" s="7" t="s">
        <v>3</v>
      </c>
      <c r="H3" s="11" t="s">
        <v>4</v>
      </c>
      <c r="I3" s="7" t="s">
        <v>5</v>
      </c>
      <c r="J3" s="11" t="s">
        <v>6</v>
      </c>
      <c r="K3" s="7" t="s">
        <v>7</v>
      </c>
      <c r="L3" s="7" t="s">
        <v>8</v>
      </c>
      <c r="M3" s="7" t="s">
        <v>9</v>
      </c>
      <c r="N3" s="12" t="s">
        <v>88</v>
      </c>
      <c r="O3" s="22" t="s">
        <v>147</v>
      </c>
      <c r="P3" s="22" t="s">
        <v>148</v>
      </c>
      <c r="Q3" s="22" t="s">
        <v>149</v>
      </c>
      <c r="R3" s="22" t="s">
        <v>150</v>
      </c>
    </row>
    <row r="4" spans="1:18" ht="50.25" customHeight="1">
      <c r="A4" s="7">
        <v>1</v>
      </c>
      <c r="B4" s="2" t="s">
        <v>63</v>
      </c>
      <c r="C4" s="2" t="s">
        <v>112</v>
      </c>
      <c r="D4" s="7" t="s">
        <v>10</v>
      </c>
      <c r="E4" s="14" t="s">
        <v>47</v>
      </c>
      <c r="F4" s="2" t="s">
        <v>12</v>
      </c>
      <c r="G4" s="2" t="s">
        <v>21</v>
      </c>
      <c r="H4" s="8" t="s">
        <v>64</v>
      </c>
      <c r="I4" s="2" t="s">
        <v>15</v>
      </c>
      <c r="J4" s="8" t="s">
        <v>16</v>
      </c>
      <c r="K4" s="3" t="s">
        <v>22</v>
      </c>
      <c r="L4" s="2" t="s">
        <v>17</v>
      </c>
      <c r="M4" s="2">
        <v>43</v>
      </c>
      <c r="N4" s="2">
        <v>19</v>
      </c>
      <c r="O4" s="23">
        <f>K4+L4+M4+N4</f>
        <v>67</v>
      </c>
      <c r="P4" s="23">
        <v>75.2</v>
      </c>
      <c r="Q4" s="23">
        <f>O4*0.4+P4*0.6</f>
        <v>71.92</v>
      </c>
      <c r="R4" s="7">
        <v>1</v>
      </c>
    </row>
    <row r="5" spans="1:18" ht="50.25" customHeight="1">
      <c r="A5" s="7">
        <v>2</v>
      </c>
      <c r="B5" s="2" t="s">
        <v>82</v>
      </c>
      <c r="C5" s="2" t="s">
        <v>115</v>
      </c>
      <c r="D5" s="7" t="s">
        <v>10</v>
      </c>
      <c r="E5" s="14" t="s">
        <v>11</v>
      </c>
      <c r="F5" s="2" t="s">
        <v>12</v>
      </c>
      <c r="G5" s="2" t="s">
        <v>13</v>
      </c>
      <c r="H5" s="8" t="s">
        <v>83</v>
      </c>
      <c r="I5" s="2" t="s">
        <v>27</v>
      </c>
      <c r="J5" s="8" t="s">
        <v>38</v>
      </c>
      <c r="K5" s="3" t="s">
        <v>17</v>
      </c>
      <c r="L5" s="2" t="s">
        <v>17</v>
      </c>
      <c r="M5" s="2">
        <v>47</v>
      </c>
      <c r="N5" s="2">
        <v>17</v>
      </c>
      <c r="O5" s="23">
        <f>K5+L5+M5+N5</f>
        <v>64</v>
      </c>
      <c r="P5" s="23">
        <v>74.4</v>
      </c>
      <c r="Q5" s="23">
        <f>O5*0.4+P5*0.6</f>
        <v>70.24000000000001</v>
      </c>
      <c r="R5" s="7">
        <v>2</v>
      </c>
    </row>
    <row r="6" spans="1:18" ht="50.25" customHeight="1">
      <c r="A6" s="7">
        <v>3</v>
      </c>
      <c r="B6" s="2" t="s">
        <v>62</v>
      </c>
      <c r="C6" s="2" t="s">
        <v>113</v>
      </c>
      <c r="D6" s="7" t="s">
        <v>10</v>
      </c>
      <c r="E6" s="14" t="s">
        <v>11</v>
      </c>
      <c r="F6" s="2" t="s">
        <v>12</v>
      </c>
      <c r="G6" s="2" t="s">
        <v>13</v>
      </c>
      <c r="H6" s="8" t="s">
        <v>51</v>
      </c>
      <c r="I6" s="2" t="s">
        <v>27</v>
      </c>
      <c r="J6" s="8" t="s">
        <v>16</v>
      </c>
      <c r="K6" s="3" t="s">
        <v>17</v>
      </c>
      <c r="L6" s="2" t="s">
        <v>17</v>
      </c>
      <c r="M6" s="2">
        <v>43</v>
      </c>
      <c r="N6" s="2">
        <v>21</v>
      </c>
      <c r="O6" s="23">
        <f>K6+L6+M6+N6</f>
        <v>64</v>
      </c>
      <c r="P6" s="23">
        <v>71.1</v>
      </c>
      <c r="Q6" s="23">
        <f>O6*0.4+P6*0.6</f>
        <v>68.25999999999999</v>
      </c>
      <c r="R6" s="7">
        <v>3</v>
      </c>
    </row>
    <row r="7" spans="1:18" ht="50.25" customHeight="1">
      <c r="A7" s="7">
        <v>4</v>
      </c>
      <c r="B7" s="2" t="s">
        <v>65</v>
      </c>
      <c r="C7" s="2" t="s">
        <v>114</v>
      </c>
      <c r="D7" s="7" t="s">
        <v>10</v>
      </c>
      <c r="E7" s="14" t="s">
        <v>20</v>
      </c>
      <c r="F7" s="2" t="s">
        <v>12</v>
      </c>
      <c r="G7" s="2" t="s">
        <v>13</v>
      </c>
      <c r="H7" s="8" t="s">
        <v>66</v>
      </c>
      <c r="I7" s="2" t="s">
        <v>27</v>
      </c>
      <c r="J7" s="8" t="s">
        <v>31</v>
      </c>
      <c r="K7" s="3" t="s">
        <v>22</v>
      </c>
      <c r="L7" s="2" t="s">
        <v>17</v>
      </c>
      <c r="M7" s="2">
        <v>45</v>
      </c>
      <c r="N7" s="2">
        <v>14</v>
      </c>
      <c r="O7" s="23">
        <f>K7+L7+M7+N7</f>
        <v>64</v>
      </c>
      <c r="P7" s="23">
        <v>66.7</v>
      </c>
      <c r="Q7" s="23">
        <f>O7*0.4+P7*0.6</f>
        <v>65.62</v>
      </c>
      <c r="R7" s="7">
        <v>4</v>
      </c>
    </row>
  </sheetData>
  <sheetProtection/>
  <autoFilter ref="B3:O7"/>
  <mergeCells count="1">
    <mergeCell ref="A2:R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"/>
  <sheetViews>
    <sheetView zoomScalePageLayoutView="0" workbookViewId="0" topLeftCell="A2">
      <selection activeCell="H33" sqref="H33"/>
    </sheetView>
  </sheetViews>
  <sheetFormatPr defaultColWidth="9.140625" defaultRowHeight="12.75"/>
  <cols>
    <col min="1" max="1" width="4.421875" style="4" customWidth="1"/>
    <col min="2" max="2" width="12.7109375" style="0" customWidth="1"/>
    <col min="3" max="3" width="11.140625" style="0" customWidth="1"/>
    <col min="4" max="4" width="7.57421875" style="4" customWidth="1"/>
    <col min="5" max="5" width="7.57421875" style="15" customWidth="1"/>
    <col min="6" max="7" width="7.57421875" style="0" customWidth="1"/>
    <col min="8" max="8" width="13.57421875" style="10" customWidth="1"/>
    <col min="9" max="9" width="10.421875" style="0" customWidth="1"/>
    <col min="10" max="10" width="14.00390625" style="10" customWidth="1"/>
    <col min="11" max="11" width="8.8515625" style="1" hidden="1" customWidth="1"/>
    <col min="12" max="14" width="8.8515625" style="0" hidden="1" customWidth="1"/>
    <col min="15" max="15" width="8.8515625" style="4" customWidth="1"/>
    <col min="16" max="16" width="9.28125" style="4" customWidth="1"/>
    <col min="17" max="17" width="9.00390625" style="4" customWidth="1"/>
    <col min="18" max="18" width="8.28125" style="4" customWidth="1"/>
  </cols>
  <sheetData>
    <row r="1" ht="23.25" customHeight="1" hidden="1">
      <c r="A1" s="21" t="s">
        <v>129</v>
      </c>
    </row>
    <row r="2" spans="1:18" ht="122.25" customHeight="1">
      <c r="A2" s="29" t="s">
        <v>155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39.75" customHeight="1">
      <c r="A3" s="6" t="s">
        <v>90</v>
      </c>
      <c r="B3" s="7" t="s">
        <v>0</v>
      </c>
      <c r="C3" s="6" t="s">
        <v>103</v>
      </c>
      <c r="D3" s="7" t="s">
        <v>1</v>
      </c>
      <c r="E3" s="13" t="s">
        <v>89</v>
      </c>
      <c r="F3" s="7" t="s">
        <v>2</v>
      </c>
      <c r="G3" s="7" t="s">
        <v>3</v>
      </c>
      <c r="H3" s="11" t="s">
        <v>4</v>
      </c>
      <c r="I3" s="7" t="s">
        <v>5</v>
      </c>
      <c r="J3" s="11" t="s">
        <v>6</v>
      </c>
      <c r="K3" s="7" t="s">
        <v>7</v>
      </c>
      <c r="L3" s="7" t="s">
        <v>8</v>
      </c>
      <c r="M3" s="7" t="s">
        <v>9</v>
      </c>
      <c r="N3" s="12" t="s">
        <v>88</v>
      </c>
      <c r="O3" s="22" t="s">
        <v>147</v>
      </c>
      <c r="P3" s="22" t="s">
        <v>148</v>
      </c>
      <c r="Q3" s="22" t="s">
        <v>149</v>
      </c>
      <c r="R3" s="22" t="s">
        <v>150</v>
      </c>
    </row>
    <row r="4" spans="1:18" ht="39.75" customHeight="1">
      <c r="A4" s="7">
        <v>1</v>
      </c>
      <c r="B4" s="2" t="s">
        <v>73</v>
      </c>
      <c r="C4" s="2" t="s">
        <v>116</v>
      </c>
      <c r="D4" s="7" t="s">
        <v>25</v>
      </c>
      <c r="E4" s="14" t="s">
        <v>11</v>
      </c>
      <c r="F4" s="2" t="s">
        <v>12</v>
      </c>
      <c r="G4" s="2" t="s">
        <v>21</v>
      </c>
      <c r="H4" s="8" t="s">
        <v>26</v>
      </c>
      <c r="I4" s="2" t="s">
        <v>19</v>
      </c>
      <c r="J4" s="8" t="s">
        <v>36</v>
      </c>
      <c r="K4" s="3">
        <v>5</v>
      </c>
      <c r="L4" s="2">
        <v>41</v>
      </c>
      <c r="M4" s="2" t="s">
        <v>17</v>
      </c>
      <c r="N4" s="2">
        <v>25</v>
      </c>
      <c r="O4" s="23">
        <f>K4+L4+M4+N4</f>
        <v>71</v>
      </c>
      <c r="P4" s="23">
        <v>79</v>
      </c>
      <c r="Q4" s="23">
        <f>O4*0.5+P4*0.5</f>
        <v>75</v>
      </c>
      <c r="R4" s="7">
        <v>1</v>
      </c>
    </row>
    <row r="5" spans="1:18" ht="39.75" customHeight="1">
      <c r="A5" s="7">
        <v>2</v>
      </c>
      <c r="B5" s="2" t="s">
        <v>53</v>
      </c>
      <c r="C5" s="2" t="s">
        <v>117</v>
      </c>
      <c r="D5" s="7" t="s">
        <v>25</v>
      </c>
      <c r="E5" s="14" t="s">
        <v>11</v>
      </c>
      <c r="F5" s="2" t="s">
        <v>12</v>
      </c>
      <c r="G5" s="2" t="s">
        <v>21</v>
      </c>
      <c r="H5" s="8" t="s">
        <v>23</v>
      </c>
      <c r="I5" s="2" t="s">
        <v>24</v>
      </c>
      <c r="J5" s="8" t="s">
        <v>36</v>
      </c>
      <c r="K5" s="3" t="s">
        <v>17</v>
      </c>
      <c r="L5" s="2">
        <v>48</v>
      </c>
      <c r="M5" s="2" t="s">
        <v>17</v>
      </c>
      <c r="N5" s="2">
        <v>19</v>
      </c>
      <c r="O5" s="23">
        <f>K5+L5+M5+N5</f>
        <v>67</v>
      </c>
      <c r="P5" s="23">
        <v>70.8</v>
      </c>
      <c r="Q5" s="23">
        <f>O5*0.5+P5*0.5</f>
        <v>68.9</v>
      </c>
      <c r="R5" s="7">
        <v>2</v>
      </c>
    </row>
  </sheetData>
  <sheetProtection/>
  <autoFilter ref="B3:O5"/>
  <mergeCells count="1">
    <mergeCell ref="A2:R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2">
      <selection activeCell="B4" sqref="B4:R9"/>
    </sheetView>
  </sheetViews>
  <sheetFormatPr defaultColWidth="9.140625" defaultRowHeight="12.75"/>
  <cols>
    <col min="1" max="1" width="4.421875" style="4" customWidth="1"/>
    <col min="2" max="2" width="10.7109375" style="0" customWidth="1"/>
    <col min="3" max="3" width="11.140625" style="0" customWidth="1"/>
    <col min="4" max="4" width="9.140625" style="4" customWidth="1"/>
    <col min="5" max="5" width="9.140625" style="15" customWidth="1"/>
    <col min="6" max="7" width="9.140625" style="0" customWidth="1"/>
    <col min="8" max="8" width="12.140625" style="10" customWidth="1"/>
    <col min="9" max="9" width="9.140625" style="0" customWidth="1"/>
    <col min="10" max="10" width="12.57421875" style="10" customWidth="1"/>
    <col min="11" max="11" width="8.8515625" style="1" hidden="1" customWidth="1"/>
    <col min="12" max="14" width="8.8515625" style="0" hidden="1" customWidth="1"/>
    <col min="15" max="18" width="8.7109375" style="4" customWidth="1"/>
  </cols>
  <sheetData>
    <row r="1" ht="23.25" customHeight="1" hidden="1">
      <c r="A1" s="21" t="s">
        <v>129</v>
      </c>
    </row>
    <row r="2" spans="1:18" ht="109.5" customHeight="1">
      <c r="A2" s="29" t="s">
        <v>154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48" customHeight="1">
      <c r="A3" s="6" t="s">
        <v>90</v>
      </c>
      <c r="B3" s="7" t="s">
        <v>0</v>
      </c>
      <c r="C3" s="6" t="s">
        <v>103</v>
      </c>
      <c r="D3" s="7" t="s">
        <v>1</v>
      </c>
      <c r="E3" s="13" t="s">
        <v>89</v>
      </c>
      <c r="F3" s="7" t="s">
        <v>2</v>
      </c>
      <c r="G3" s="7" t="s">
        <v>3</v>
      </c>
      <c r="H3" s="11" t="s">
        <v>4</v>
      </c>
      <c r="I3" s="7" t="s">
        <v>5</v>
      </c>
      <c r="J3" s="11" t="s">
        <v>6</v>
      </c>
      <c r="K3" s="7" t="s">
        <v>7</v>
      </c>
      <c r="L3" s="7" t="s">
        <v>8</v>
      </c>
      <c r="M3" s="7" t="s">
        <v>9</v>
      </c>
      <c r="N3" s="12" t="s">
        <v>88</v>
      </c>
      <c r="O3" s="22" t="s">
        <v>147</v>
      </c>
      <c r="P3" s="22" t="s">
        <v>148</v>
      </c>
      <c r="Q3" s="22" t="s">
        <v>149</v>
      </c>
      <c r="R3" s="22" t="s">
        <v>150</v>
      </c>
    </row>
    <row r="4" spans="1:18" ht="48" customHeight="1">
      <c r="A4" s="6">
        <v>1</v>
      </c>
      <c r="B4" s="2" t="s">
        <v>75</v>
      </c>
      <c r="C4" s="2" t="s">
        <v>122</v>
      </c>
      <c r="D4" s="7" t="s">
        <v>10</v>
      </c>
      <c r="E4" s="14" t="s">
        <v>34</v>
      </c>
      <c r="F4" s="2" t="s">
        <v>12</v>
      </c>
      <c r="G4" s="2" t="s">
        <v>21</v>
      </c>
      <c r="H4" s="8" t="s">
        <v>76</v>
      </c>
      <c r="I4" s="2" t="s">
        <v>19</v>
      </c>
      <c r="J4" s="8" t="s">
        <v>37</v>
      </c>
      <c r="K4" s="3" t="s">
        <v>17</v>
      </c>
      <c r="L4" s="2">
        <v>49</v>
      </c>
      <c r="M4" s="2" t="s">
        <v>17</v>
      </c>
      <c r="N4" s="2">
        <v>19</v>
      </c>
      <c r="O4" s="23">
        <f aca="true" t="shared" si="0" ref="O4:O9">K4+L4+M4+N4</f>
        <v>68</v>
      </c>
      <c r="P4" s="23">
        <v>84.5</v>
      </c>
      <c r="Q4" s="23">
        <f aca="true" t="shared" si="1" ref="Q4:Q9">O4*0.5+P4*0.5</f>
        <v>76.25</v>
      </c>
      <c r="R4" s="7">
        <v>1</v>
      </c>
    </row>
    <row r="5" spans="1:18" ht="48" customHeight="1">
      <c r="A5" s="6">
        <v>2</v>
      </c>
      <c r="B5" s="2" t="s">
        <v>86</v>
      </c>
      <c r="C5" s="2" t="s">
        <v>120</v>
      </c>
      <c r="D5" s="7" t="s">
        <v>10</v>
      </c>
      <c r="E5" s="14" t="s">
        <v>11</v>
      </c>
      <c r="F5" s="2" t="s">
        <v>12</v>
      </c>
      <c r="G5" s="2" t="s">
        <v>21</v>
      </c>
      <c r="H5" s="8" t="s">
        <v>45</v>
      </c>
      <c r="I5" s="2" t="s">
        <v>19</v>
      </c>
      <c r="J5" s="8" t="s">
        <v>87</v>
      </c>
      <c r="K5" s="3" t="s">
        <v>17</v>
      </c>
      <c r="L5" s="2">
        <v>50</v>
      </c>
      <c r="M5" s="2" t="s">
        <v>17</v>
      </c>
      <c r="N5" s="2">
        <v>21</v>
      </c>
      <c r="O5" s="23">
        <f t="shared" si="0"/>
        <v>71</v>
      </c>
      <c r="P5" s="23">
        <v>80.4</v>
      </c>
      <c r="Q5" s="23">
        <f t="shared" si="1"/>
        <v>75.7</v>
      </c>
      <c r="R5" s="7">
        <v>2</v>
      </c>
    </row>
    <row r="6" spans="1:18" ht="48" customHeight="1">
      <c r="A6" s="6">
        <v>3</v>
      </c>
      <c r="B6" s="2" t="s">
        <v>84</v>
      </c>
      <c r="C6" s="2" t="s">
        <v>119</v>
      </c>
      <c r="D6" s="7" t="s">
        <v>10</v>
      </c>
      <c r="E6" s="14" t="s">
        <v>11</v>
      </c>
      <c r="F6" s="2" t="s">
        <v>12</v>
      </c>
      <c r="G6" s="2" t="s">
        <v>21</v>
      </c>
      <c r="H6" s="8" t="s">
        <v>26</v>
      </c>
      <c r="I6" s="2" t="s">
        <v>19</v>
      </c>
      <c r="J6" s="8" t="s">
        <v>85</v>
      </c>
      <c r="K6" s="3" t="s">
        <v>17</v>
      </c>
      <c r="L6" s="2">
        <v>49</v>
      </c>
      <c r="M6" s="2" t="s">
        <v>17</v>
      </c>
      <c r="N6" s="2">
        <v>22</v>
      </c>
      <c r="O6" s="23">
        <f t="shared" si="0"/>
        <v>71</v>
      </c>
      <c r="P6" s="23">
        <v>78.7</v>
      </c>
      <c r="Q6" s="23">
        <f t="shared" si="1"/>
        <v>74.85</v>
      </c>
      <c r="R6" s="7">
        <v>3</v>
      </c>
    </row>
    <row r="7" spans="1:18" ht="48" customHeight="1">
      <c r="A7" s="6">
        <v>4</v>
      </c>
      <c r="B7" s="2" t="s">
        <v>78</v>
      </c>
      <c r="C7" s="2" t="s">
        <v>123</v>
      </c>
      <c r="D7" s="7" t="s">
        <v>25</v>
      </c>
      <c r="E7" s="14" t="s">
        <v>11</v>
      </c>
      <c r="F7" s="2" t="s">
        <v>12</v>
      </c>
      <c r="G7" s="2" t="s">
        <v>21</v>
      </c>
      <c r="H7" s="8" t="s">
        <v>79</v>
      </c>
      <c r="I7" s="2" t="s">
        <v>19</v>
      </c>
      <c r="J7" s="8" t="s">
        <v>80</v>
      </c>
      <c r="K7" s="3">
        <v>5</v>
      </c>
      <c r="L7" s="2">
        <v>45</v>
      </c>
      <c r="M7" s="2" t="s">
        <v>17</v>
      </c>
      <c r="N7" s="2">
        <v>18</v>
      </c>
      <c r="O7" s="23">
        <f t="shared" si="0"/>
        <v>68</v>
      </c>
      <c r="P7" s="23">
        <v>80.4</v>
      </c>
      <c r="Q7" s="23">
        <f t="shared" si="1"/>
        <v>74.2</v>
      </c>
      <c r="R7" s="7">
        <v>4</v>
      </c>
    </row>
    <row r="8" spans="1:18" ht="48" customHeight="1">
      <c r="A8" s="6">
        <v>5</v>
      </c>
      <c r="B8" s="2" t="s">
        <v>28</v>
      </c>
      <c r="C8" s="2" t="s">
        <v>118</v>
      </c>
      <c r="D8" s="7" t="s">
        <v>10</v>
      </c>
      <c r="E8" s="14" t="s">
        <v>11</v>
      </c>
      <c r="F8" s="2" t="s">
        <v>12</v>
      </c>
      <c r="G8" s="2" t="s">
        <v>21</v>
      </c>
      <c r="H8" s="8" t="s">
        <v>29</v>
      </c>
      <c r="I8" s="2" t="s">
        <v>19</v>
      </c>
      <c r="J8" s="8" t="s">
        <v>30</v>
      </c>
      <c r="K8" s="3">
        <v>5</v>
      </c>
      <c r="L8" s="2">
        <v>48</v>
      </c>
      <c r="M8" s="2" t="s">
        <v>17</v>
      </c>
      <c r="N8" s="2">
        <v>19</v>
      </c>
      <c r="O8" s="23">
        <f t="shared" si="0"/>
        <v>72</v>
      </c>
      <c r="P8" s="23">
        <v>75.8</v>
      </c>
      <c r="Q8" s="23">
        <f t="shared" si="1"/>
        <v>73.9</v>
      </c>
      <c r="R8" s="7">
        <v>5</v>
      </c>
    </row>
    <row r="9" spans="1:18" ht="48" customHeight="1">
      <c r="A9" s="6">
        <v>6</v>
      </c>
      <c r="B9" s="2" t="s">
        <v>69</v>
      </c>
      <c r="C9" s="2" t="s">
        <v>121</v>
      </c>
      <c r="D9" s="7" t="s">
        <v>10</v>
      </c>
      <c r="E9" s="14" t="s">
        <v>11</v>
      </c>
      <c r="F9" s="2" t="s">
        <v>12</v>
      </c>
      <c r="G9" s="2" t="s">
        <v>21</v>
      </c>
      <c r="H9" s="8" t="s">
        <v>70</v>
      </c>
      <c r="I9" s="2" t="s">
        <v>19</v>
      </c>
      <c r="J9" s="8" t="s">
        <v>71</v>
      </c>
      <c r="K9" s="3" t="s">
        <v>17</v>
      </c>
      <c r="L9" s="2">
        <v>43</v>
      </c>
      <c r="M9" s="2" t="s">
        <v>17</v>
      </c>
      <c r="N9" s="2">
        <v>25</v>
      </c>
      <c r="O9" s="23">
        <f t="shared" si="0"/>
        <v>68</v>
      </c>
      <c r="P9" s="23">
        <v>75.2</v>
      </c>
      <c r="Q9" s="23">
        <f t="shared" si="1"/>
        <v>71.6</v>
      </c>
      <c r="R9" s="7">
        <v>6</v>
      </c>
    </row>
  </sheetData>
  <sheetProtection/>
  <autoFilter ref="B3:O9"/>
  <mergeCells count="1">
    <mergeCell ref="A2:R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2">
      <selection activeCell="B4" sqref="B4:R9"/>
    </sheetView>
  </sheetViews>
  <sheetFormatPr defaultColWidth="9.140625" defaultRowHeight="12.75"/>
  <cols>
    <col min="1" max="1" width="4.421875" style="4" customWidth="1"/>
    <col min="2" max="2" width="12.7109375" style="0" customWidth="1"/>
    <col min="3" max="3" width="11.140625" style="0" customWidth="1"/>
    <col min="4" max="4" width="7.421875" style="4" customWidth="1"/>
    <col min="5" max="5" width="7.421875" style="15" customWidth="1"/>
    <col min="6" max="7" width="7.421875" style="0" customWidth="1"/>
    <col min="8" max="8" width="12.140625" style="10" customWidth="1"/>
    <col min="9" max="9" width="9.140625" style="0" customWidth="1"/>
    <col min="10" max="10" width="12.57421875" style="10" customWidth="1"/>
    <col min="11" max="11" width="8.8515625" style="1" hidden="1" customWidth="1"/>
    <col min="12" max="14" width="8.8515625" style="0" hidden="1" customWidth="1"/>
    <col min="15" max="18" width="9.57421875" style="4" customWidth="1"/>
  </cols>
  <sheetData>
    <row r="1" ht="23.25" customHeight="1" hidden="1">
      <c r="A1" s="21" t="s">
        <v>129</v>
      </c>
    </row>
    <row r="2" spans="1:18" ht="109.5" customHeight="1">
      <c r="A2" s="29" t="s">
        <v>156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48" customHeight="1">
      <c r="A3" s="6" t="s">
        <v>90</v>
      </c>
      <c r="B3" s="7" t="s">
        <v>0</v>
      </c>
      <c r="C3" s="6" t="s">
        <v>103</v>
      </c>
      <c r="D3" s="7" t="s">
        <v>1</v>
      </c>
      <c r="E3" s="13" t="s">
        <v>89</v>
      </c>
      <c r="F3" s="7" t="s">
        <v>2</v>
      </c>
      <c r="G3" s="7" t="s">
        <v>3</v>
      </c>
      <c r="H3" s="11" t="s">
        <v>4</v>
      </c>
      <c r="I3" s="7" t="s">
        <v>5</v>
      </c>
      <c r="J3" s="11" t="s">
        <v>6</v>
      </c>
      <c r="K3" s="7" t="s">
        <v>7</v>
      </c>
      <c r="L3" s="7" t="s">
        <v>8</v>
      </c>
      <c r="M3" s="7" t="s">
        <v>9</v>
      </c>
      <c r="N3" s="12" t="s">
        <v>88</v>
      </c>
      <c r="O3" s="22" t="s">
        <v>147</v>
      </c>
      <c r="P3" s="22" t="s">
        <v>148</v>
      </c>
      <c r="Q3" s="22" t="s">
        <v>149</v>
      </c>
      <c r="R3" s="22" t="s">
        <v>150</v>
      </c>
    </row>
    <row r="4" spans="1:18" ht="48" customHeight="1">
      <c r="A4" s="6">
        <v>1</v>
      </c>
      <c r="B4" s="5" t="s">
        <v>102</v>
      </c>
      <c r="C4" s="2" t="s">
        <v>97</v>
      </c>
      <c r="D4" s="7" t="s">
        <v>10</v>
      </c>
      <c r="E4" s="14" t="s">
        <v>11</v>
      </c>
      <c r="F4" s="2" t="s">
        <v>12</v>
      </c>
      <c r="G4" s="5" t="s">
        <v>98</v>
      </c>
      <c r="H4" s="9" t="s">
        <v>99</v>
      </c>
      <c r="I4" s="5" t="s">
        <v>100</v>
      </c>
      <c r="J4" s="9" t="s">
        <v>101</v>
      </c>
      <c r="K4" s="3"/>
      <c r="L4" s="2"/>
      <c r="M4" s="2"/>
      <c r="N4" s="2"/>
      <c r="O4" s="23">
        <v>66</v>
      </c>
      <c r="P4" s="23">
        <v>85.2</v>
      </c>
      <c r="Q4" s="23">
        <f aca="true" t="shared" si="0" ref="Q4:Q9">O4*0.4+P4*0.6</f>
        <v>77.52</v>
      </c>
      <c r="R4" s="7">
        <v>1</v>
      </c>
    </row>
    <row r="5" spans="1:18" ht="48" customHeight="1">
      <c r="A5" s="6">
        <v>2</v>
      </c>
      <c r="B5" s="2" t="s">
        <v>74</v>
      </c>
      <c r="C5" s="2" t="s">
        <v>124</v>
      </c>
      <c r="D5" s="7" t="s">
        <v>10</v>
      </c>
      <c r="E5" s="14" t="s">
        <v>34</v>
      </c>
      <c r="F5" s="2" t="s">
        <v>12</v>
      </c>
      <c r="G5" s="2" t="s">
        <v>21</v>
      </c>
      <c r="H5" s="8" t="s">
        <v>14</v>
      </c>
      <c r="I5" s="2" t="s">
        <v>19</v>
      </c>
      <c r="J5" s="8" t="s">
        <v>38</v>
      </c>
      <c r="K5" s="3" t="s">
        <v>17</v>
      </c>
      <c r="L5" s="2" t="s">
        <v>17</v>
      </c>
      <c r="M5" s="2">
        <v>47</v>
      </c>
      <c r="N5" s="2">
        <v>24</v>
      </c>
      <c r="O5" s="23">
        <f>K5+L5+M5+N5</f>
        <v>71</v>
      </c>
      <c r="P5" s="23">
        <v>81.8</v>
      </c>
      <c r="Q5" s="23">
        <f t="shared" si="0"/>
        <v>77.48</v>
      </c>
      <c r="R5" s="7">
        <v>2</v>
      </c>
    </row>
    <row r="6" spans="1:18" ht="48" customHeight="1">
      <c r="A6" s="6">
        <v>3</v>
      </c>
      <c r="B6" s="16" t="s">
        <v>130</v>
      </c>
      <c r="C6" s="2" t="s">
        <v>125</v>
      </c>
      <c r="D6" s="7" t="s">
        <v>10</v>
      </c>
      <c r="E6" s="14" t="s">
        <v>11</v>
      </c>
      <c r="F6" s="2" t="s">
        <v>12</v>
      </c>
      <c r="G6" s="2" t="s">
        <v>13</v>
      </c>
      <c r="H6" s="8" t="s">
        <v>14</v>
      </c>
      <c r="I6" s="2" t="s">
        <v>15</v>
      </c>
      <c r="J6" s="8" t="s">
        <v>81</v>
      </c>
      <c r="K6" s="3" t="s">
        <v>17</v>
      </c>
      <c r="L6" s="2" t="s">
        <v>17</v>
      </c>
      <c r="M6" s="2">
        <v>50</v>
      </c>
      <c r="N6" s="2">
        <v>20</v>
      </c>
      <c r="O6" s="23">
        <f>K6+L6+M6+N6</f>
        <v>70</v>
      </c>
      <c r="P6" s="23">
        <v>79</v>
      </c>
      <c r="Q6" s="23">
        <f t="shared" si="0"/>
        <v>75.4</v>
      </c>
      <c r="R6" s="7">
        <v>3</v>
      </c>
    </row>
    <row r="7" spans="1:18" ht="48" customHeight="1">
      <c r="A7" s="6">
        <v>4</v>
      </c>
      <c r="B7" s="2" t="s">
        <v>67</v>
      </c>
      <c r="C7" s="2" t="s">
        <v>127</v>
      </c>
      <c r="D7" s="7" t="s">
        <v>10</v>
      </c>
      <c r="E7" s="14" t="s">
        <v>11</v>
      </c>
      <c r="F7" s="2" t="s">
        <v>12</v>
      </c>
      <c r="G7" s="2" t="s">
        <v>21</v>
      </c>
      <c r="H7" s="8" t="s">
        <v>68</v>
      </c>
      <c r="I7" s="2" t="s">
        <v>15</v>
      </c>
      <c r="J7" s="8" t="s">
        <v>16</v>
      </c>
      <c r="K7" s="3" t="s">
        <v>17</v>
      </c>
      <c r="L7" s="2" t="s">
        <v>17</v>
      </c>
      <c r="M7" s="2">
        <v>47</v>
      </c>
      <c r="N7" s="2">
        <v>22</v>
      </c>
      <c r="O7" s="23">
        <f>K7+L7+M7+N7</f>
        <v>69</v>
      </c>
      <c r="P7" s="23">
        <v>74</v>
      </c>
      <c r="Q7" s="23">
        <f t="shared" si="0"/>
        <v>72</v>
      </c>
      <c r="R7" s="7">
        <v>4</v>
      </c>
    </row>
    <row r="8" spans="1:18" ht="48" customHeight="1">
      <c r="A8" s="6">
        <v>5</v>
      </c>
      <c r="B8" s="2" t="s">
        <v>59</v>
      </c>
      <c r="C8" s="2" t="s">
        <v>128</v>
      </c>
      <c r="D8" s="7" t="s">
        <v>10</v>
      </c>
      <c r="E8" s="14" t="s">
        <v>11</v>
      </c>
      <c r="F8" s="2" t="s">
        <v>12</v>
      </c>
      <c r="G8" s="2" t="s">
        <v>21</v>
      </c>
      <c r="H8" s="8" t="s">
        <v>35</v>
      </c>
      <c r="I8" s="2" t="s">
        <v>27</v>
      </c>
      <c r="J8" s="8" t="s">
        <v>16</v>
      </c>
      <c r="K8" s="3" t="s">
        <v>17</v>
      </c>
      <c r="L8" s="2" t="s">
        <v>17</v>
      </c>
      <c r="M8" s="2">
        <v>48</v>
      </c>
      <c r="N8" s="2">
        <v>20</v>
      </c>
      <c r="O8" s="23">
        <f>K8+L8+M8+N8</f>
        <v>68</v>
      </c>
      <c r="P8" s="23">
        <v>68.6</v>
      </c>
      <c r="Q8" s="23">
        <f t="shared" si="0"/>
        <v>68.36</v>
      </c>
      <c r="R8" s="7">
        <v>5</v>
      </c>
    </row>
    <row r="9" spans="1:18" ht="48" customHeight="1">
      <c r="A9" s="6">
        <v>6</v>
      </c>
      <c r="B9" s="2" t="s">
        <v>32</v>
      </c>
      <c r="C9" s="2" t="s">
        <v>126</v>
      </c>
      <c r="D9" s="7" t="s">
        <v>10</v>
      </c>
      <c r="E9" s="14" t="s">
        <v>11</v>
      </c>
      <c r="F9" s="2" t="s">
        <v>12</v>
      </c>
      <c r="G9" s="2" t="s">
        <v>21</v>
      </c>
      <c r="H9" s="8" t="s">
        <v>33</v>
      </c>
      <c r="I9" s="2" t="s">
        <v>19</v>
      </c>
      <c r="J9" s="8" t="s">
        <v>16</v>
      </c>
      <c r="K9" s="3" t="s">
        <v>17</v>
      </c>
      <c r="L9" s="2" t="s">
        <v>17</v>
      </c>
      <c r="M9" s="2">
        <v>51</v>
      </c>
      <c r="N9" s="2">
        <v>18</v>
      </c>
      <c r="O9" s="23">
        <f>K9+L9+M9+N9</f>
        <v>69</v>
      </c>
      <c r="P9" s="23">
        <v>65.4</v>
      </c>
      <c r="Q9" s="23">
        <f t="shared" si="0"/>
        <v>66.84</v>
      </c>
      <c r="R9" s="7">
        <v>6</v>
      </c>
    </row>
  </sheetData>
  <sheetProtection/>
  <autoFilter ref="B3:O9"/>
  <mergeCells count="1">
    <mergeCell ref="A2:R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2">
      <selection activeCell="X4" sqref="X4"/>
    </sheetView>
  </sheetViews>
  <sheetFormatPr defaultColWidth="9.140625" defaultRowHeight="12.75"/>
  <cols>
    <col min="1" max="1" width="4.421875" style="4" customWidth="1"/>
    <col min="3" max="3" width="4.421875" style="4" customWidth="1"/>
    <col min="4" max="4" width="12.7109375" style="0" customWidth="1"/>
    <col min="5" max="5" width="11.140625" style="0" customWidth="1"/>
    <col min="6" max="6" width="5.00390625" style="4" customWidth="1"/>
    <col min="7" max="7" width="5.421875" style="15" customWidth="1"/>
    <col min="8" max="8" width="6.140625" style="0" customWidth="1"/>
    <col min="9" max="9" width="4.8515625" style="0" customWidth="1"/>
    <col min="10" max="10" width="12.140625" style="10" customWidth="1"/>
    <col min="11" max="11" width="9.140625" style="0" customWidth="1"/>
    <col min="12" max="12" width="12.57421875" style="10" customWidth="1"/>
    <col min="13" max="13" width="8.8515625" style="1" hidden="1" customWidth="1"/>
    <col min="14" max="16" width="8.8515625" style="0" hidden="1" customWidth="1"/>
    <col min="17" max="17" width="7.7109375" style="4" customWidth="1"/>
    <col min="18" max="19" width="9.140625" style="4" customWidth="1"/>
    <col min="20" max="20" width="7.421875" style="4" customWidth="1"/>
  </cols>
  <sheetData>
    <row r="1" spans="1:2" ht="23.25" customHeight="1" hidden="1">
      <c r="A1" s="32" t="s">
        <v>129</v>
      </c>
      <c r="B1" s="32"/>
    </row>
    <row r="2" spans="1:20" ht="75.75" customHeight="1">
      <c r="A2" s="29" t="s">
        <v>157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30" customHeight="1">
      <c r="A3" s="6" t="s">
        <v>90</v>
      </c>
      <c r="B3" s="7"/>
      <c r="C3" s="7"/>
      <c r="D3" s="7" t="s">
        <v>0</v>
      </c>
      <c r="E3" s="6" t="s">
        <v>103</v>
      </c>
      <c r="F3" s="7" t="s">
        <v>1</v>
      </c>
      <c r="G3" s="13" t="s">
        <v>89</v>
      </c>
      <c r="H3" s="7" t="s">
        <v>2</v>
      </c>
      <c r="I3" s="7" t="s">
        <v>3</v>
      </c>
      <c r="J3" s="11" t="s">
        <v>4</v>
      </c>
      <c r="K3" s="7" t="s">
        <v>5</v>
      </c>
      <c r="L3" s="11" t="s">
        <v>6</v>
      </c>
      <c r="M3" s="7" t="s">
        <v>7</v>
      </c>
      <c r="N3" s="7" t="s">
        <v>8</v>
      </c>
      <c r="O3" s="7" t="s">
        <v>9</v>
      </c>
      <c r="P3" s="12" t="s">
        <v>88</v>
      </c>
      <c r="Q3" s="22" t="s">
        <v>147</v>
      </c>
      <c r="R3" s="22" t="s">
        <v>148</v>
      </c>
      <c r="S3" s="22" t="s">
        <v>149</v>
      </c>
      <c r="T3" s="22" t="s">
        <v>150</v>
      </c>
    </row>
    <row r="4" spans="1:20" ht="24.75" customHeight="1">
      <c r="A4" s="7">
        <v>1</v>
      </c>
      <c r="B4" s="33" t="s">
        <v>91</v>
      </c>
      <c r="C4" s="7">
        <v>1</v>
      </c>
      <c r="D4" s="2" t="s">
        <v>60</v>
      </c>
      <c r="E4" s="2" t="s">
        <v>104</v>
      </c>
      <c r="F4" s="7" t="s">
        <v>10</v>
      </c>
      <c r="G4" s="14" t="s">
        <v>11</v>
      </c>
      <c r="H4" s="2" t="s">
        <v>39</v>
      </c>
      <c r="I4" s="2" t="s">
        <v>18</v>
      </c>
      <c r="J4" s="8" t="s">
        <v>29</v>
      </c>
      <c r="K4" s="2" t="s">
        <v>19</v>
      </c>
      <c r="L4" s="8" t="s">
        <v>61</v>
      </c>
      <c r="M4" s="3" t="s">
        <v>17</v>
      </c>
      <c r="N4" s="2">
        <v>42</v>
      </c>
      <c r="O4" s="2" t="s">
        <v>17</v>
      </c>
      <c r="P4" s="2">
        <v>20</v>
      </c>
      <c r="Q4" s="7">
        <f aca="true" t="shared" si="0" ref="Q4:Q31">M4+N4+O4+P4</f>
        <v>62</v>
      </c>
      <c r="R4" s="23">
        <v>65</v>
      </c>
      <c r="S4" s="23">
        <f aca="true" t="shared" si="1" ref="S4:S9">Q4*0.4+R4*0.6</f>
        <v>63.8</v>
      </c>
      <c r="T4" s="24">
        <v>6</v>
      </c>
    </row>
    <row r="5" spans="1:20" ht="24.75" customHeight="1">
      <c r="A5" s="7">
        <v>2</v>
      </c>
      <c r="B5" s="34"/>
      <c r="C5" s="7">
        <v>2</v>
      </c>
      <c r="D5" s="2" t="s">
        <v>77</v>
      </c>
      <c r="E5" s="2" t="s">
        <v>105</v>
      </c>
      <c r="F5" s="7" t="s">
        <v>10</v>
      </c>
      <c r="G5" s="14" t="s">
        <v>11</v>
      </c>
      <c r="H5" s="2" t="s">
        <v>12</v>
      </c>
      <c r="I5" s="2" t="s">
        <v>21</v>
      </c>
      <c r="J5" s="8" t="s">
        <v>14</v>
      </c>
      <c r="K5" s="2" t="s">
        <v>27</v>
      </c>
      <c r="L5" s="8" t="s">
        <v>52</v>
      </c>
      <c r="M5" s="3" t="s">
        <v>17</v>
      </c>
      <c r="N5" s="2">
        <v>41</v>
      </c>
      <c r="O5" s="2" t="s">
        <v>17</v>
      </c>
      <c r="P5" s="2">
        <v>21</v>
      </c>
      <c r="Q5" s="7">
        <f t="shared" si="0"/>
        <v>62</v>
      </c>
      <c r="R5" s="23">
        <v>85.3</v>
      </c>
      <c r="S5" s="23">
        <f t="shared" si="1"/>
        <v>75.98</v>
      </c>
      <c r="T5" s="24">
        <v>1</v>
      </c>
    </row>
    <row r="6" spans="1:20" ht="24.75" customHeight="1">
      <c r="A6" s="7">
        <v>3</v>
      </c>
      <c r="B6" s="34"/>
      <c r="C6" s="7">
        <v>3</v>
      </c>
      <c r="D6" s="2" t="s">
        <v>46</v>
      </c>
      <c r="E6" s="2" t="s">
        <v>106</v>
      </c>
      <c r="F6" s="7" t="s">
        <v>10</v>
      </c>
      <c r="G6" s="14" t="s">
        <v>47</v>
      </c>
      <c r="H6" s="2" t="s">
        <v>12</v>
      </c>
      <c r="I6" s="2" t="s">
        <v>13</v>
      </c>
      <c r="J6" s="8" t="s">
        <v>48</v>
      </c>
      <c r="K6" s="2" t="s">
        <v>24</v>
      </c>
      <c r="L6" s="8" t="s">
        <v>49</v>
      </c>
      <c r="M6" s="3" t="s">
        <v>22</v>
      </c>
      <c r="N6" s="2">
        <v>36</v>
      </c>
      <c r="O6" s="2" t="s">
        <v>17</v>
      </c>
      <c r="P6" s="2">
        <v>17</v>
      </c>
      <c r="Q6" s="7">
        <f t="shared" si="0"/>
        <v>58</v>
      </c>
      <c r="R6" s="23">
        <v>67.8</v>
      </c>
      <c r="S6" s="23">
        <f t="shared" si="1"/>
        <v>63.88</v>
      </c>
      <c r="T6" s="24">
        <v>5</v>
      </c>
    </row>
    <row r="7" spans="1:20" ht="24.75" customHeight="1">
      <c r="A7" s="7">
        <v>4</v>
      </c>
      <c r="B7" s="34"/>
      <c r="C7" s="7">
        <v>4</v>
      </c>
      <c r="D7" s="2" t="s">
        <v>57</v>
      </c>
      <c r="E7" s="2" t="s">
        <v>107</v>
      </c>
      <c r="F7" s="7" t="s">
        <v>10</v>
      </c>
      <c r="G7" s="14" t="s">
        <v>11</v>
      </c>
      <c r="H7" s="2" t="s">
        <v>12</v>
      </c>
      <c r="I7" s="2" t="s">
        <v>21</v>
      </c>
      <c r="J7" s="8" t="s">
        <v>50</v>
      </c>
      <c r="K7" s="2" t="s">
        <v>27</v>
      </c>
      <c r="L7" s="8" t="s">
        <v>49</v>
      </c>
      <c r="M7" s="3" t="s">
        <v>17</v>
      </c>
      <c r="N7" s="2">
        <v>36</v>
      </c>
      <c r="O7" s="2" t="s">
        <v>17</v>
      </c>
      <c r="P7" s="2">
        <v>22</v>
      </c>
      <c r="Q7" s="7">
        <f t="shared" si="0"/>
        <v>58</v>
      </c>
      <c r="R7" s="23">
        <v>76.2</v>
      </c>
      <c r="S7" s="23">
        <f t="shared" si="1"/>
        <v>68.92</v>
      </c>
      <c r="T7" s="24">
        <v>3</v>
      </c>
    </row>
    <row r="8" spans="1:20" ht="24.75" customHeight="1">
      <c r="A8" s="7">
        <v>5</v>
      </c>
      <c r="B8" s="34"/>
      <c r="C8" s="7">
        <v>5</v>
      </c>
      <c r="D8" s="2" t="s">
        <v>58</v>
      </c>
      <c r="E8" s="2" t="s">
        <v>108</v>
      </c>
      <c r="F8" s="7" t="s">
        <v>10</v>
      </c>
      <c r="G8" s="14" t="s">
        <v>11</v>
      </c>
      <c r="H8" s="2" t="s">
        <v>12</v>
      </c>
      <c r="I8" s="2" t="s">
        <v>13</v>
      </c>
      <c r="J8" s="8" t="s">
        <v>42</v>
      </c>
      <c r="K8" s="2" t="s">
        <v>19</v>
      </c>
      <c r="L8" s="8" t="s">
        <v>43</v>
      </c>
      <c r="M8" s="3" t="s">
        <v>17</v>
      </c>
      <c r="N8" s="2">
        <v>36</v>
      </c>
      <c r="O8" s="2" t="s">
        <v>17</v>
      </c>
      <c r="P8" s="2">
        <v>22</v>
      </c>
      <c r="Q8" s="7">
        <f t="shared" si="0"/>
        <v>58</v>
      </c>
      <c r="R8" s="23">
        <v>75.6</v>
      </c>
      <c r="S8" s="23">
        <f t="shared" si="1"/>
        <v>68.56</v>
      </c>
      <c r="T8" s="24">
        <v>4</v>
      </c>
    </row>
    <row r="9" spans="1:20" ht="24.75" customHeight="1">
      <c r="A9" s="7">
        <v>6</v>
      </c>
      <c r="B9" s="35"/>
      <c r="C9" s="7">
        <v>6</v>
      </c>
      <c r="D9" s="2" t="s">
        <v>72</v>
      </c>
      <c r="E9" s="2" t="s">
        <v>109</v>
      </c>
      <c r="F9" s="7" t="s">
        <v>10</v>
      </c>
      <c r="G9" s="14" t="s">
        <v>11</v>
      </c>
      <c r="H9" s="2" t="s">
        <v>12</v>
      </c>
      <c r="I9" s="2" t="s">
        <v>21</v>
      </c>
      <c r="J9" s="8" t="s">
        <v>40</v>
      </c>
      <c r="K9" s="2" t="s">
        <v>19</v>
      </c>
      <c r="L9" s="8" t="s">
        <v>41</v>
      </c>
      <c r="M9" s="3" t="s">
        <v>17</v>
      </c>
      <c r="N9" s="2">
        <v>37</v>
      </c>
      <c r="O9" s="2" t="s">
        <v>17</v>
      </c>
      <c r="P9" s="2">
        <v>20</v>
      </c>
      <c r="Q9" s="7">
        <f t="shared" si="0"/>
        <v>57</v>
      </c>
      <c r="R9" s="23">
        <v>84.2</v>
      </c>
      <c r="S9" s="23">
        <f t="shared" si="1"/>
        <v>73.32000000000001</v>
      </c>
      <c r="T9" s="24">
        <v>2</v>
      </c>
    </row>
    <row r="10" spans="1:20" ht="21" customHeight="1">
      <c r="A10" s="7">
        <v>7</v>
      </c>
      <c r="B10" s="33" t="s">
        <v>92</v>
      </c>
      <c r="C10" s="7">
        <v>1</v>
      </c>
      <c r="D10" s="2" t="s">
        <v>53</v>
      </c>
      <c r="E10" s="2" t="s">
        <v>110</v>
      </c>
      <c r="F10" s="7" t="s">
        <v>25</v>
      </c>
      <c r="G10" s="14" t="s">
        <v>11</v>
      </c>
      <c r="H10" s="2" t="s">
        <v>12</v>
      </c>
      <c r="I10" s="2" t="s">
        <v>21</v>
      </c>
      <c r="J10" s="8" t="s">
        <v>50</v>
      </c>
      <c r="K10" s="2" t="s">
        <v>19</v>
      </c>
      <c r="L10" s="8" t="s">
        <v>54</v>
      </c>
      <c r="M10" s="3" t="s">
        <v>17</v>
      </c>
      <c r="N10" s="2">
        <v>45</v>
      </c>
      <c r="O10" s="2" t="s">
        <v>17</v>
      </c>
      <c r="P10" s="2">
        <v>23</v>
      </c>
      <c r="Q10" s="7">
        <f>M10+N10+O10+P10</f>
        <v>68</v>
      </c>
      <c r="R10" s="23">
        <v>86</v>
      </c>
      <c r="S10" s="23">
        <f>Q10*0.5+R10*0.5</f>
        <v>77</v>
      </c>
      <c r="T10" s="7">
        <v>1</v>
      </c>
    </row>
    <row r="11" spans="1:20" ht="24.75" customHeight="1">
      <c r="A11" s="7">
        <v>8</v>
      </c>
      <c r="B11" s="34"/>
      <c r="C11" s="7">
        <v>2</v>
      </c>
      <c r="D11" s="2" t="s">
        <v>55</v>
      </c>
      <c r="E11" s="2" t="s">
        <v>111</v>
      </c>
      <c r="F11" s="7" t="s">
        <v>25</v>
      </c>
      <c r="G11" s="14" t="s">
        <v>11</v>
      </c>
      <c r="H11" s="2" t="s">
        <v>12</v>
      </c>
      <c r="I11" s="2" t="s">
        <v>13</v>
      </c>
      <c r="J11" s="8" t="s">
        <v>56</v>
      </c>
      <c r="K11" s="2" t="s">
        <v>19</v>
      </c>
      <c r="L11" s="8" t="s">
        <v>44</v>
      </c>
      <c r="M11" s="3" t="s">
        <v>17</v>
      </c>
      <c r="N11" s="2">
        <v>46</v>
      </c>
      <c r="O11" s="2" t="s">
        <v>17</v>
      </c>
      <c r="P11" s="2">
        <v>19</v>
      </c>
      <c r="Q11" s="7">
        <f>M11+N11+O11+P11</f>
        <v>65</v>
      </c>
      <c r="R11" s="23">
        <v>82.1</v>
      </c>
      <c r="S11" s="23">
        <f>Q11*0.5+R11*0.5</f>
        <v>73.55</v>
      </c>
      <c r="T11" s="7">
        <v>3</v>
      </c>
    </row>
    <row r="12" spans="1:20" ht="24.75" customHeight="1">
      <c r="A12" s="7">
        <v>9</v>
      </c>
      <c r="B12" s="34"/>
      <c r="C12" s="7">
        <v>3</v>
      </c>
      <c r="D12" s="17" t="s">
        <v>131</v>
      </c>
      <c r="E12" s="2" t="s">
        <v>132</v>
      </c>
      <c r="F12" s="18" t="s">
        <v>133</v>
      </c>
      <c r="G12" s="19" t="s">
        <v>134</v>
      </c>
      <c r="H12" s="17" t="s">
        <v>135</v>
      </c>
      <c r="I12" s="17" t="s">
        <v>136</v>
      </c>
      <c r="J12" s="20" t="s">
        <v>137</v>
      </c>
      <c r="K12" s="17" t="s">
        <v>100</v>
      </c>
      <c r="L12" s="20" t="s">
        <v>138</v>
      </c>
      <c r="M12" s="3"/>
      <c r="N12" s="2"/>
      <c r="O12" s="2"/>
      <c r="P12" s="2"/>
      <c r="Q12" s="7">
        <v>62</v>
      </c>
      <c r="R12" s="23">
        <v>83.5</v>
      </c>
      <c r="S12" s="23">
        <f>Q12*0.5+R12*0.5</f>
        <v>72.75</v>
      </c>
      <c r="T12" s="7">
        <v>4</v>
      </c>
    </row>
    <row r="13" spans="1:20" ht="24.75" customHeight="1">
      <c r="A13" s="7">
        <v>10</v>
      </c>
      <c r="B13" s="34"/>
      <c r="C13" s="7">
        <v>4</v>
      </c>
      <c r="D13" s="2" t="s">
        <v>139</v>
      </c>
      <c r="E13" s="2" t="s">
        <v>140</v>
      </c>
      <c r="F13" s="18" t="s">
        <v>133</v>
      </c>
      <c r="G13" s="19" t="s">
        <v>134</v>
      </c>
      <c r="H13" s="17" t="s">
        <v>135</v>
      </c>
      <c r="I13" s="17" t="s">
        <v>136</v>
      </c>
      <c r="J13" s="2" t="s">
        <v>141</v>
      </c>
      <c r="K13" s="17" t="s">
        <v>100</v>
      </c>
      <c r="L13" s="8" t="s">
        <v>142</v>
      </c>
      <c r="M13" s="3"/>
      <c r="N13" s="2"/>
      <c r="O13" s="2"/>
      <c r="P13" s="2"/>
      <c r="Q13" s="7">
        <v>62</v>
      </c>
      <c r="R13" s="23">
        <v>79.2</v>
      </c>
      <c r="S13" s="23">
        <f>Q13*0.5+R13*0.5</f>
        <v>70.6</v>
      </c>
      <c r="T13" s="7">
        <v>5</v>
      </c>
    </row>
    <row r="14" spans="1:20" ht="38.25" customHeight="1">
      <c r="A14" s="7">
        <v>11</v>
      </c>
      <c r="B14" s="35"/>
      <c r="C14" s="7">
        <v>5</v>
      </c>
      <c r="D14" s="2" t="s">
        <v>143</v>
      </c>
      <c r="E14" s="2" t="s">
        <v>144</v>
      </c>
      <c r="F14" s="18" t="s">
        <v>133</v>
      </c>
      <c r="G14" s="19" t="s">
        <v>134</v>
      </c>
      <c r="H14" s="17" t="s">
        <v>135</v>
      </c>
      <c r="I14" s="17" t="s">
        <v>98</v>
      </c>
      <c r="J14" s="8" t="s">
        <v>145</v>
      </c>
      <c r="K14" s="17" t="s">
        <v>100</v>
      </c>
      <c r="L14" s="8" t="s">
        <v>146</v>
      </c>
      <c r="M14" s="3"/>
      <c r="N14" s="2"/>
      <c r="O14" s="2"/>
      <c r="P14" s="2"/>
      <c r="Q14" s="7">
        <v>62</v>
      </c>
      <c r="R14" s="23">
        <v>87.7</v>
      </c>
      <c r="S14" s="23">
        <f>Q14*0.5+R14*0.5</f>
        <v>74.85</v>
      </c>
      <c r="T14" s="7">
        <v>2</v>
      </c>
    </row>
    <row r="15" spans="1:20" ht="24.75" customHeight="1">
      <c r="A15" s="7">
        <v>12</v>
      </c>
      <c r="B15" s="31" t="s">
        <v>93</v>
      </c>
      <c r="C15" s="7">
        <v>1</v>
      </c>
      <c r="D15" s="2" t="s">
        <v>63</v>
      </c>
      <c r="E15" s="2" t="s">
        <v>112</v>
      </c>
      <c r="F15" s="7" t="s">
        <v>10</v>
      </c>
      <c r="G15" s="14" t="s">
        <v>47</v>
      </c>
      <c r="H15" s="2" t="s">
        <v>12</v>
      </c>
      <c r="I15" s="2" t="s">
        <v>21</v>
      </c>
      <c r="J15" s="8" t="s">
        <v>64</v>
      </c>
      <c r="K15" s="2" t="s">
        <v>15</v>
      </c>
      <c r="L15" s="8" t="s">
        <v>16</v>
      </c>
      <c r="M15" s="3" t="s">
        <v>22</v>
      </c>
      <c r="N15" s="2" t="s">
        <v>17</v>
      </c>
      <c r="O15" s="2">
        <v>43</v>
      </c>
      <c r="P15" s="2">
        <v>19</v>
      </c>
      <c r="Q15" s="7">
        <f t="shared" si="0"/>
        <v>67</v>
      </c>
      <c r="R15" s="23">
        <v>75.2</v>
      </c>
      <c r="S15" s="23">
        <f>Q15*0.4+R15*0.6</f>
        <v>71.92</v>
      </c>
      <c r="T15" s="7">
        <v>1</v>
      </c>
    </row>
    <row r="16" spans="1:20" ht="24.75" customHeight="1">
      <c r="A16" s="7">
        <v>13</v>
      </c>
      <c r="B16" s="31"/>
      <c r="C16" s="7">
        <v>2</v>
      </c>
      <c r="D16" s="2" t="s">
        <v>62</v>
      </c>
      <c r="E16" s="2" t="s">
        <v>113</v>
      </c>
      <c r="F16" s="7" t="s">
        <v>10</v>
      </c>
      <c r="G16" s="14" t="s">
        <v>11</v>
      </c>
      <c r="H16" s="2" t="s">
        <v>12</v>
      </c>
      <c r="I16" s="2" t="s">
        <v>13</v>
      </c>
      <c r="J16" s="8" t="s">
        <v>51</v>
      </c>
      <c r="K16" s="2" t="s">
        <v>27</v>
      </c>
      <c r="L16" s="8" t="s">
        <v>16</v>
      </c>
      <c r="M16" s="3" t="s">
        <v>17</v>
      </c>
      <c r="N16" s="2" t="s">
        <v>17</v>
      </c>
      <c r="O16" s="2">
        <v>43</v>
      </c>
      <c r="P16" s="2">
        <v>21</v>
      </c>
      <c r="Q16" s="7">
        <f t="shared" si="0"/>
        <v>64</v>
      </c>
      <c r="R16" s="23">
        <v>71.1</v>
      </c>
      <c r="S16" s="23">
        <f>Q16*0.4+R16*0.6</f>
        <v>68.25999999999999</v>
      </c>
      <c r="T16" s="7">
        <v>3</v>
      </c>
    </row>
    <row r="17" spans="1:20" ht="24.75" customHeight="1">
      <c r="A17" s="7">
        <v>14</v>
      </c>
      <c r="B17" s="31"/>
      <c r="C17" s="7">
        <v>3</v>
      </c>
      <c r="D17" s="2" t="s">
        <v>65</v>
      </c>
      <c r="E17" s="2" t="s">
        <v>114</v>
      </c>
      <c r="F17" s="7" t="s">
        <v>10</v>
      </c>
      <c r="G17" s="14" t="s">
        <v>20</v>
      </c>
      <c r="H17" s="2" t="s">
        <v>12</v>
      </c>
      <c r="I17" s="2" t="s">
        <v>13</v>
      </c>
      <c r="J17" s="8" t="s">
        <v>66</v>
      </c>
      <c r="K17" s="2" t="s">
        <v>27</v>
      </c>
      <c r="L17" s="8" t="s">
        <v>31</v>
      </c>
      <c r="M17" s="3" t="s">
        <v>22</v>
      </c>
      <c r="N17" s="2" t="s">
        <v>17</v>
      </c>
      <c r="O17" s="2">
        <v>45</v>
      </c>
      <c r="P17" s="2">
        <v>14</v>
      </c>
      <c r="Q17" s="7">
        <f t="shared" si="0"/>
        <v>64</v>
      </c>
      <c r="R17" s="23">
        <v>66.7</v>
      </c>
      <c r="S17" s="23">
        <f>Q17*0.4+R17*0.6</f>
        <v>65.62</v>
      </c>
      <c r="T17" s="7">
        <v>4</v>
      </c>
    </row>
    <row r="18" spans="1:20" ht="24.75" customHeight="1">
      <c r="A18" s="7">
        <v>15</v>
      </c>
      <c r="B18" s="31"/>
      <c r="C18" s="7">
        <v>4</v>
      </c>
      <c r="D18" s="2" t="s">
        <v>82</v>
      </c>
      <c r="E18" s="2" t="s">
        <v>115</v>
      </c>
      <c r="F18" s="7" t="s">
        <v>10</v>
      </c>
      <c r="G18" s="14" t="s">
        <v>11</v>
      </c>
      <c r="H18" s="2" t="s">
        <v>12</v>
      </c>
      <c r="I18" s="2" t="s">
        <v>13</v>
      </c>
      <c r="J18" s="8" t="s">
        <v>83</v>
      </c>
      <c r="K18" s="2" t="s">
        <v>27</v>
      </c>
      <c r="L18" s="8" t="s">
        <v>38</v>
      </c>
      <c r="M18" s="3" t="s">
        <v>17</v>
      </c>
      <c r="N18" s="2" t="s">
        <v>17</v>
      </c>
      <c r="O18" s="2">
        <v>47</v>
      </c>
      <c r="P18" s="2">
        <v>17</v>
      </c>
      <c r="Q18" s="7">
        <f t="shared" si="0"/>
        <v>64</v>
      </c>
      <c r="R18" s="23">
        <v>74.4</v>
      </c>
      <c r="S18" s="23">
        <f>Q18*0.4+R18*0.6</f>
        <v>70.24000000000001</v>
      </c>
      <c r="T18" s="7">
        <v>2</v>
      </c>
    </row>
    <row r="19" spans="1:20" ht="30" customHeight="1">
      <c r="A19" s="7">
        <v>16</v>
      </c>
      <c r="B19" s="31" t="s">
        <v>94</v>
      </c>
      <c r="C19" s="7">
        <v>1</v>
      </c>
      <c r="D19" s="2" t="s">
        <v>73</v>
      </c>
      <c r="E19" s="2" t="s">
        <v>116</v>
      </c>
      <c r="F19" s="7" t="s">
        <v>25</v>
      </c>
      <c r="G19" s="14" t="s">
        <v>11</v>
      </c>
      <c r="H19" s="2" t="s">
        <v>12</v>
      </c>
      <c r="I19" s="2" t="s">
        <v>21</v>
      </c>
      <c r="J19" s="8" t="s">
        <v>26</v>
      </c>
      <c r="K19" s="2" t="s">
        <v>19</v>
      </c>
      <c r="L19" s="8" t="s">
        <v>36</v>
      </c>
      <c r="M19" s="3">
        <v>5</v>
      </c>
      <c r="N19" s="2">
        <v>41</v>
      </c>
      <c r="O19" s="2" t="s">
        <v>17</v>
      </c>
      <c r="P19" s="2">
        <v>25</v>
      </c>
      <c r="Q19" s="7">
        <f t="shared" si="0"/>
        <v>71</v>
      </c>
      <c r="R19" s="23">
        <v>79</v>
      </c>
      <c r="S19" s="23">
        <f>Q19*0.5+R19*0.5</f>
        <v>75</v>
      </c>
      <c r="T19" s="7">
        <v>1</v>
      </c>
    </row>
    <row r="20" spans="1:20" ht="34.5" customHeight="1">
      <c r="A20" s="7">
        <v>17</v>
      </c>
      <c r="B20" s="31"/>
      <c r="C20" s="7">
        <v>2</v>
      </c>
      <c r="D20" s="2" t="s">
        <v>53</v>
      </c>
      <c r="E20" s="2" t="s">
        <v>117</v>
      </c>
      <c r="F20" s="7" t="s">
        <v>25</v>
      </c>
      <c r="G20" s="14" t="s">
        <v>11</v>
      </c>
      <c r="H20" s="2" t="s">
        <v>12</v>
      </c>
      <c r="I20" s="2" t="s">
        <v>21</v>
      </c>
      <c r="J20" s="8" t="s">
        <v>23</v>
      </c>
      <c r="K20" s="2" t="s">
        <v>24</v>
      </c>
      <c r="L20" s="8" t="s">
        <v>36</v>
      </c>
      <c r="M20" s="3" t="s">
        <v>17</v>
      </c>
      <c r="N20" s="2">
        <v>48</v>
      </c>
      <c r="O20" s="2" t="s">
        <v>17</v>
      </c>
      <c r="P20" s="2">
        <v>19</v>
      </c>
      <c r="Q20" s="7">
        <f t="shared" si="0"/>
        <v>67</v>
      </c>
      <c r="R20" s="23">
        <v>70.8</v>
      </c>
      <c r="S20" s="23">
        <f>Q20*0.5+R20*0.5</f>
        <v>68.9</v>
      </c>
      <c r="T20" s="7">
        <v>2</v>
      </c>
    </row>
    <row r="21" spans="1:20" ht="24.75" customHeight="1">
      <c r="A21" s="7">
        <v>18</v>
      </c>
      <c r="B21" s="31" t="s">
        <v>95</v>
      </c>
      <c r="C21" s="7">
        <v>1</v>
      </c>
      <c r="D21" s="2" t="s">
        <v>28</v>
      </c>
      <c r="E21" s="2" t="s">
        <v>118</v>
      </c>
      <c r="F21" s="7" t="s">
        <v>10</v>
      </c>
      <c r="G21" s="14" t="s">
        <v>11</v>
      </c>
      <c r="H21" s="2" t="s">
        <v>12</v>
      </c>
      <c r="I21" s="2" t="s">
        <v>21</v>
      </c>
      <c r="J21" s="8" t="s">
        <v>29</v>
      </c>
      <c r="K21" s="2" t="s">
        <v>19</v>
      </c>
      <c r="L21" s="8" t="s">
        <v>30</v>
      </c>
      <c r="M21" s="3">
        <v>5</v>
      </c>
      <c r="N21" s="2">
        <v>48</v>
      </c>
      <c r="O21" s="2" t="s">
        <v>17</v>
      </c>
      <c r="P21" s="2">
        <v>19</v>
      </c>
      <c r="Q21" s="7">
        <f t="shared" si="0"/>
        <v>72</v>
      </c>
      <c r="R21" s="23">
        <v>75.8</v>
      </c>
      <c r="S21" s="23">
        <f aca="true" t="shared" si="2" ref="S21:S26">Q21*0.5+R21*0.5</f>
        <v>73.9</v>
      </c>
      <c r="T21" s="7">
        <v>5</v>
      </c>
    </row>
    <row r="22" spans="1:20" ht="24.75" customHeight="1">
      <c r="A22" s="7">
        <v>19</v>
      </c>
      <c r="B22" s="31"/>
      <c r="C22" s="7">
        <v>2</v>
      </c>
      <c r="D22" s="2" t="s">
        <v>84</v>
      </c>
      <c r="E22" s="2" t="s">
        <v>119</v>
      </c>
      <c r="F22" s="7" t="s">
        <v>10</v>
      </c>
      <c r="G22" s="14" t="s">
        <v>11</v>
      </c>
      <c r="H22" s="2" t="s">
        <v>12</v>
      </c>
      <c r="I22" s="2" t="s">
        <v>21</v>
      </c>
      <c r="J22" s="8" t="s">
        <v>26</v>
      </c>
      <c r="K22" s="2" t="s">
        <v>19</v>
      </c>
      <c r="L22" s="8" t="s">
        <v>85</v>
      </c>
      <c r="M22" s="3" t="s">
        <v>17</v>
      </c>
      <c r="N22" s="2">
        <v>49</v>
      </c>
      <c r="O22" s="2" t="s">
        <v>17</v>
      </c>
      <c r="P22" s="2">
        <v>22</v>
      </c>
      <c r="Q22" s="7">
        <f t="shared" si="0"/>
        <v>71</v>
      </c>
      <c r="R22" s="23">
        <v>78.7</v>
      </c>
      <c r="S22" s="23">
        <f t="shared" si="2"/>
        <v>74.85</v>
      </c>
      <c r="T22" s="7">
        <v>3</v>
      </c>
    </row>
    <row r="23" spans="1:20" ht="39" customHeight="1">
      <c r="A23" s="7">
        <v>20</v>
      </c>
      <c r="B23" s="31"/>
      <c r="C23" s="7">
        <v>3</v>
      </c>
      <c r="D23" s="2" t="s">
        <v>86</v>
      </c>
      <c r="E23" s="2" t="s">
        <v>120</v>
      </c>
      <c r="F23" s="7" t="s">
        <v>10</v>
      </c>
      <c r="G23" s="14" t="s">
        <v>11</v>
      </c>
      <c r="H23" s="2" t="s">
        <v>12</v>
      </c>
      <c r="I23" s="2" t="s">
        <v>21</v>
      </c>
      <c r="J23" s="8" t="s">
        <v>45</v>
      </c>
      <c r="K23" s="2" t="s">
        <v>19</v>
      </c>
      <c r="L23" s="8" t="s">
        <v>87</v>
      </c>
      <c r="M23" s="3" t="s">
        <v>17</v>
      </c>
      <c r="N23" s="2">
        <v>50</v>
      </c>
      <c r="O23" s="2" t="s">
        <v>17</v>
      </c>
      <c r="P23" s="2">
        <v>21</v>
      </c>
      <c r="Q23" s="7">
        <f t="shared" si="0"/>
        <v>71</v>
      </c>
      <c r="R23" s="23">
        <v>80.4</v>
      </c>
      <c r="S23" s="23">
        <f t="shared" si="2"/>
        <v>75.7</v>
      </c>
      <c r="T23" s="7">
        <v>2</v>
      </c>
    </row>
    <row r="24" spans="1:20" ht="29.25" customHeight="1">
      <c r="A24" s="7">
        <v>21</v>
      </c>
      <c r="B24" s="31"/>
      <c r="C24" s="7">
        <v>4</v>
      </c>
      <c r="D24" s="2" t="s">
        <v>69</v>
      </c>
      <c r="E24" s="2" t="s">
        <v>121</v>
      </c>
      <c r="F24" s="7" t="s">
        <v>10</v>
      </c>
      <c r="G24" s="14" t="s">
        <v>11</v>
      </c>
      <c r="H24" s="2" t="s">
        <v>12</v>
      </c>
      <c r="I24" s="2" t="s">
        <v>21</v>
      </c>
      <c r="J24" s="8" t="s">
        <v>70</v>
      </c>
      <c r="K24" s="2" t="s">
        <v>19</v>
      </c>
      <c r="L24" s="8" t="s">
        <v>71</v>
      </c>
      <c r="M24" s="3" t="s">
        <v>17</v>
      </c>
      <c r="N24" s="2">
        <v>43</v>
      </c>
      <c r="O24" s="2" t="s">
        <v>17</v>
      </c>
      <c r="P24" s="2">
        <v>25</v>
      </c>
      <c r="Q24" s="7">
        <f t="shared" si="0"/>
        <v>68</v>
      </c>
      <c r="R24" s="23">
        <v>75.2</v>
      </c>
      <c r="S24" s="23">
        <f t="shared" si="2"/>
        <v>71.6</v>
      </c>
      <c r="T24" s="7">
        <v>6</v>
      </c>
    </row>
    <row r="25" spans="1:20" ht="24.75" customHeight="1">
      <c r="A25" s="7">
        <v>22</v>
      </c>
      <c r="B25" s="31"/>
      <c r="C25" s="7">
        <v>5</v>
      </c>
      <c r="D25" s="2" t="s">
        <v>75</v>
      </c>
      <c r="E25" s="2" t="s">
        <v>122</v>
      </c>
      <c r="F25" s="7" t="s">
        <v>10</v>
      </c>
      <c r="G25" s="14" t="s">
        <v>34</v>
      </c>
      <c r="H25" s="2" t="s">
        <v>12</v>
      </c>
      <c r="I25" s="2" t="s">
        <v>21</v>
      </c>
      <c r="J25" s="8" t="s">
        <v>76</v>
      </c>
      <c r="K25" s="2" t="s">
        <v>19</v>
      </c>
      <c r="L25" s="8" t="s">
        <v>37</v>
      </c>
      <c r="M25" s="3" t="s">
        <v>17</v>
      </c>
      <c r="N25" s="2">
        <v>49</v>
      </c>
      <c r="O25" s="2" t="s">
        <v>17</v>
      </c>
      <c r="P25" s="2">
        <v>19</v>
      </c>
      <c r="Q25" s="7">
        <f t="shared" si="0"/>
        <v>68</v>
      </c>
      <c r="R25" s="23">
        <v>84.5</v>
      </c>
      <c r="S25" s="23">
        <f t="shared" si="2"/>
        <v>76.25</v>
      </c>
      <c r="T25" s="7">
        <v>1</v>
      </c>
    </row>
    <row r="26" spans="1:20" ht="40.5" customHeight="1">
      <c r="A26" s="7">
        <v>23</v>
      </c>
      <c r="B26" s="31"/>
      <c r="C26" s="7">
        <v>6</v>
      </c>
      <c r="D26" s="2" t="s">
        <v>78</v>
      </c>
      <c r="E26" s="2" t="s">
        <v>123</v>
      </c>
      <c r="F26" s="7" t="s">
        <v>25</v>
      </c>
      <c r="G26" s="14" t="s">
        <v>11</v>
      </c>
      <c r="H26" s="2" t="s">
        <v>12</v>
      </c>
      <c r="I26" s="2" t="s">
        <v>21</v>
      </c>
      <c r="J26" s="8" t="s">
        <v>79</v>
      </c>
      <c r="K26" s="2" t="s">
        <v>19</v>
      </c>
      <c r="L26" s="8" t="s">
        <v>80</v>
      </c>
      <c r="M26" s="3">
        <v>5</v>
      </c>
      <c r="N26" s="2">
        <v>45</v>
      </c>
      <c r="O26" s="2" t="s">
        <v>17</v>
      </c>
      <c r="P26" s="2">
        <v>18</v>
      </c>
      <c r="Q26" s="7">
        <f t="shared" si="0"/>
        <v>68</v>
      </c>
      <c r="R26" s="23">
        <v>80.4</v>
      </c>
      <c r="S26" s="23">
        <f t="shared" si="2"/>
        <v>74.2</v>
      </c>
      <c r="T26" s="7">
        <v>4</v>
      </c>
    </row>
    <row r="27" spans="1:20" ht="18.75" customHeight="1">
      <c r="A27" s="7">
        <v>24</v>
      </c>
      <c r="B27" s="31" t="s">
        <v>96</v>
      </c>
      <c r="C27" s="7">
        <v>1</v>
      </c>
      <c r="D27" s="2" t="s">
        <v>74</v>
      </c>
      <c r="E27" s="2" t="s">
        <v>124</v>
      </c>
      <c r="F27" s="7" t="s">
        <v>10</v>
      </c>
      <c r="G27" s="14" t="s">
        <v>34</v>
      </c>
      <c r="H27" s="2" t="s">
        <v>12</v>
      </c>
      <c r="I27" s="2" t="s">
        <v>21</v>
      </c>
      <c r="J27" s="8" t="s">
        <v>14</v>
      </c>
      <c r="K27" s="2" t="s">
        <v>19</v>
      </c>
      <c r="L27" s="8" t="s">
        <v>38</v>
      </c>
      <c r="M27" s="3" t="s">
        <v>17</v>
      </c>
      <c r="N27" s="2" t="s">
        <v>17</v>
      </c>
      <c r="O27" s="2">
        <v>47</v>
      </c>
      <c r="P27" s="2">
        <v>24</v>
      </c>
      <c r="Q27" s="7">
        <f t="shared" si="0"/>
        <v>71</v>
      </c>
      <c r="R27" s="23">
        <v>81.8</v>
      </c>
      <c r="S27" s="23">
        <f aca="true" t="shared" si="3" ref="S27:S32">Q27*0.4+R27*0.6</f>
        <v>77.48</v>
      </c>
      <c r="T27" s="7">
        <v>2</v>
      </c>
    </row>
    <row r="28" spans="1:20" ht="27.75" customHeight="1">
      <c r="A28" s="7">
        <v>25</v>
      </c>
      <c r="B28" s="31"/>
      <c r="C28" s="7">
        <v>2</v>
      </c>
      <c r="D28" s="16" t="s">
        <v>130</v>
      </c>
      <c r="E28" s="2" t="s">
        <v>125</v>
      </c>
      <c r="F28" s="7" t="s">
        <v>10</v>
      </c>
      <c r="G28" s="14" t="s">
        <v>11</v>
      </c>
      <c r="H28" s="2" t="s">
        <v>12</v>
      </c>
      <c r="I28" s="2" t="s">
        <v>13</v>
      </c>
      <c r="J28" s="8" t="s">
        <v>14</v>
      </c>
      <c r="K28" s="2" t="s">
        <v>15</v>
      </c>
      <c r="L28" s="8" t="s">
        <v>81</v>
      </c>
      <c r="M28" s="3" t="s">
        <v>17</v>
      </c>
      <c r="N28" s="2" t="s">
        <v>17</v>
      </c>
      <c r="O28" s="2">
        <v>50</v>
      </c>
      <c r="P28" s="2">
        <v>20</v>
      </c>
      <c r="Q28" s="7">
        <f t="shared" si="0"/>
        <v>70</v>
      </c>
      <c r="R28" s="23">
        <v>79</v>
      </c>
      <c r="S28" s="23">
        <f t="shared" si="3"/>
        <v>75.4</v>
      </c>
      <c r="T28" s="7">
        <v>3</v>
      </c>
    </row>
    <row r="29" spans="1:20" ht="28.5" customHeight="1">
      <c r="A29" s="7">
        <v>26</v>
      </c>
      <c r="B29" s="31"/>
      <c r="C29" s="7">
        <v>3</v>
      </c>
      <c r="D29" s="2" t="s">
        <v>32</v>
      </c>
      <c r="E29" s="2" t="s">
        <v>126</v>
      </c>
      <c r="F29" s="7" t="s">
        <v>10</v>
      </c>
      <c r="G29" s="14" t="s">
        <v>11</v>
      </c>
      <c r="H29" s="2" t="s">
        <v>12</v>
      </c>
      <c r="I29" s="2" t="s">
        <v>21</v>
      </c>
      <c r="J29" s="8" t="s">
        <v>33</v>
      </c>
      <c r="K29" s="2" t="s">
        <v>19</v>
      </c>
      <c r="L29" s="8" t="s">
        <v>16</v>
      </c>
      <c r="M29" s="3" t="s">
        <v>17</v>
      </c>
      <c r="N29" s="2" t="s">
        <v>17</v>
      </c>
      <c r="O29" s="2">
        <v>51</v>
      </c>
      <c r="P29" s="2">
        <v>18</v>
      </c>
      <c r="Q29" s="7">
        <f t="shared" si="0"/>
        <v>69</v>
      </c>
      <c r="R29" s="23">
        <v>65.4</v>
      </c>
      <c r="S29" s="23">
        <f t="shared" si="3"/>
        <v>66.84</v>
      </c>
      <c r="T29" s="7">
        <v>6</v>
      </c>
    </row>
    <row r="30" spans="1:20" ht="25.5" customHeight="1">
      <c r="A30" s="7">
        <v>27</v>
      </c>
      <c r="B30" s="31"/>
      <c r="C30" s="7">
        <v>4</v>
      </c>
      <c r="D30" s="2" t="s">
        <v>67</v>
      </c>
      <c r="E30" s="2" t="s">
        <v>127</v>
      </c>
      <c r="F30" s="7" t="s">
        <v>10</v>
      </c>
      <c r="G30" s="14" t="s">
        <v>11</v>
      </c>
      <c r="H30" s="2" t="s">
        <v>12</v>
      </c>
      <c r="I30" s="2" t="s">
        <v>21</v>
      </c>
      <c r="J30" s="8" t="s">
        <v>68</v>
      </c>
      <c r="K30" s="2" t="s">
        <v>15</v>
      </c>
      <c r="L30" s="8" t="s">
        <v>16</v>
      </c>
      <c r="M30" s="3" t="s">
        <v>17</v>
      </c>
      <c r="N30" s="2" t="s">
        <v>17</v>
      </c>
      <c r="O30" s="2">
        <v>47</v>
      </c>
      <c r="P30" s="2">
        <v>22</v>
      </c>
      <c r="Q30" s="7">
        <f t="shared" si="0"/>
        <v>69</v>
      </c>
      <c r="R30" s="23">
        <v>74</v>
      </c>
      <c r="S30" s="23">
        <f t="shared" si="3"/>
        <v>72</v>
      </c>
      <c r="T30" s="7">
        <v>4</v>
      </c>
    </row>
    <row r="31" spans="1:20" ht="20.25" customHeight="1">
      <c r="A31" s="7">
        <v>28</v>
      </c>
      <c r="B31" s="31"/>
      <c r="C31" s="7">
        <v>5</v>
      </c>
      <c r="D31" s="2" t="s">
        <v>59</v>
      </c>
      <c r="E31" s="2" t="s">
        <v>128</v>
      </c>
      <c r="F31" s="7" t="s">
        <v>10</v>
      </c>
      <c r="G31" s="14" t="s">
        <v>11</v>
      </c>
      <c r="H31" s="2" t="s">
        <v>12</v>
      </c>
      <c r="I31" s="2" t="s">
        <v>21</v>
      </c>
      <c r="J31" s="8" t="s">
        <v>35</v>
      </c>
      <c r="K31" s="2" t="s">
        <v>27</v>
      </c>
      <c r="L31" s="8" t="s">
        <v>16</v>
      </c>
      <c r="M31" s="3" t="s">
        <v>17</v>
      </c>
      <c r="N31" s="2" t="s">
        <v>17</v>
      </c>
      <c r="O31" s="2">
        <v>48</v>
      </c>
      <c r="P31" s="2">
        <v>20</v>
      </c>
      <c r="Q31" s="7">
        <f t="shared" si="0"/>
        <v>68</v>
      </c>
      <c r="R31" s="23">
        <v>68.6</v>
      </c>
      <c r="S31" s="23">
        <f t="shared" si="3"/>
        <v>68.36</v>
      </c>
      <c r="T31" s="7">
        <v>5</v>
      </c>
    </row>
    <row r="32" spans="1:20" ht="21.75" customHeight="1">
      <c r="A32" s="7">
        <v>29</v>
      </c>
      <c r="B32" s="31"/>
      <c r="C32" s="7">
        <v>6</v>
      </c>
      <c r="D32" s="5" t="s">
        <v>102</v>
      </c>
      <c r="E32" s="2" t="s">
        <v>97</v>
      </c>
      <c r="F32" s="7" t="s">
        <v>10</v>
      </c>
      <c r="G32" s="14" t="s">
        <v>11</v>
      </c>
      <c r="H32" s="2" t="s">
        <v>12</v>
      </c>
      <c r="I32" s="5" t="s">
        <v>98</v>
      </c>
      <c r="J32" s="9" t="s">
        <v>99</v>
      </c>
      <c r="K32" s="5" t="s">
        <v>100</v>
      </c>
      <c r="L32" s="9" t="s">
        <v>101</v>
      </c>
      <c r="M32" s="3"/>
      <c r="N32" s="2"/>
      <c r="O32" s="2"/>
      <c r="P32" s="2"/>
      <c r="Q32" s="7">
        <v>66</v>
      </c>
      <c r="R32" s="23">
        <v>85.2</v>
      </c>
      <c r="S32" s="23">
        <f t="shared" si="3"/>
        <v>77.52</v>
      </c>
      <c r="T32" s="7">
        <v>1</v>
      </c>
    </row>
  </sheetData>
  <sheetProtection/>
  <autoFilter ref="D3:Q31"/>
  <mergeCells count="8">
    <mergeCell ref="B21:B26"/>
    <mergeCell ref="B27:B32"/>
    <mergeCell ref="A1:B1"/>
    <mergeCell ref="A2:T2"/>
    <mergeCell ref="B4:B9"/>
    <mergeCell ref="B10:B14"/>
    <mergeCell ref="B15:B18"/>
    <mergeCell ref="B19:B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2">
      <selection activeCell="O3" sqref="O3"/>
    </sheetView>
  </sheetViews>
  <sheetFormatPr defaultColWidth="9.140625" defaultRowHeight="12.75"/>
  <cols>
    <col min="1" max="1" width="4.421875" style="4" customWidth="1"/>
    <col min="2" max="2" width="13.8515625" style="0" customWidth="1"/>
    <col min="3" max="3" width="11.140625" style="4" customWidth="1"/>
    <col min="4" max="4" width="15.28125" style="4" customWidth="1"/>
    <col min="5" max="5" width="8.8515625" style="1" hidden="1" customWidth="1"/>
    <col min="6" max="8" width="8.8515625" style="0" hidden="1" customWidth="1"/>
    <col min="9" max="11" width="11.421875" style="4" customWidth="1"/>
    <col min="12" max="12" width="12.28125" style="4" customWidth="1"/>
  </cols>
  <sheetData>
    <row r="1" ht="23.25" customHeight="1" hidden="1">
      <c r="A1" s="21" t="s">
        <v>129</v>
      </c>
    </row>
    <row r="2" spans="1:12" ht="62.25" customHeight="1">
      <c r="A2" s="36" t="s">
        <v>192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30" customHeight="1">
      <c r="A3" s="6" t="s">
        <v>90</v>
      </c>
      <c r="B3" s="7" t="s">
        <v>0</v>
      </c>
      <c r="C3" s="12" t="s">
        <v>161</v>
      </c>
      <c r="D3" s="28" t="s">
        <v>162</v>
      </c>
      <c r="E3" s="7" t="s">
        <v>7</v>
      </c>
      <c r="F3" s="7" t="s">
        <v>8</v>
      </c>
      <c r="G3" s="7" t="s">
        <v>9</v>
      </c>
      <c r="H3" s="12" t="s">
        <v>88</v>
      </c>
      <c r="I3" s="25" t="s">
        <v>147</v>
      </c>
      <c r="J3" s="22" t="s">
        <v>148</v>
      </c>
      <c r="K3" s="22" t="s">
        <v>149</v>
      </c>
      <c r="L3" s="27" t="s">
        <v>160</v>
      </c>
    </row>
    <row r="4" spans="1:12" ht="23.25" customHeight="1">
      <c r="A4" s="7">
        <v>1</v>
      </c>
      <c r="B4" s="2" t="s">
        <v>77</v>
      </c>
      <c r="C4" s="7">
        <v>1002</v>
      </c>
      <c r="D4" s="2" t="s">
        <v>163</v>
      </c>
      <c r="E4" s="3" t="s">
        <v>17</v>
      </c>
      <c r="F4" s="2">
        <v>41</v>
      </c>
      <c r="G4" s="2" t="s">
        <v>17</v>
      </c>
      <c r="H4" s="2">
        <v>21</v>
      </c>
      <c r="I4" s="23">
        <f aca="true" t="shared" si="0" ref="I4:I9">E4+F4+G4+H4</f>
        <v>62</v>
      </c>
      <c r="J4" s="23">
        <v>85.3</v>
      </c>
      <c r="K4" s="23">
        <f aca="true" t="shared" si="1" ref="K4:K9">I4*0.4+J4*0.6</f>
        <v>75.98</v>
      </c>
      <c r="L4" s="26" t="s">
        <v>158</v>
      </c>
    </row>
    <row r="5" spans="1:12" ht="23.25" customHeight="1">
      <c r="A5" s="7">
        <v>2</v>
      </c>
      <c r="B5" s="2" t="s">
        <v>72</v>
      </c>
      <c r="C5" s="7">
        <v>1002</v>
      </c>
      <c r="D5" s="2" t="s">
        <v>164</v>
      </c>
      <c r="E5" s="3" t="s">
        <v>17</v>
      </c>
      <c r="F5" s="2">
        <v>37</v>
      </c>
      <c r="G5" s="2" t="s">
        <v>17</v>
      </c>
      <c r="H5" s="2">
        <v>20</v>
      </c>
      <c r="I5" s="23">
        <f t="shared" si="0"/>
        <v>57</v>
      </c>
      <c r="J5" s="23">
        <v>84.2</v>
      </c>
      <c r="K5" s="23">
        <f t="shared" si="1"/>
        <v>73.32000000000001</v>
      </c>
      <c r="L5" s="26" t="s">
        <v>158</v>
      </c>
    </row>
    <row r="6" spans="1:12" ht="23.25" customHeight="1">
      <c r="A6" s="7">
        <v>3</v>
      </c>
      <c r="B6" s="2" t="s">
        <v>57</v>
      </c>
      <c r="C6" s="7">
        <v>1002</v>
      </c>
      <c r="D6" s="2" t="s">
        <v>165</v>
      </c>
      <c r="E6" s="3" t="s">
        <v>17</v>
      </c>
      <c r="F6" s="2">
        <v>36</v>
      </c>
      <c r="G6" s="2" t="s">
        <v>17</v>
      </c>
      <c r="H6" s="2">
        <v>22</v>
      </c>
      <c r="I6" s="23">
        <f t="shared" si="0"/>
        <v>58</v>
      </c>
      <c r="J6" s="23">
        <v>76.2</v>
      </c>
      <c r="K6" s="23">
        <f t="shared" si="1"/>
        <v>68.92</v>
      </c>
      <c r="L6" s="25" t="s">
        <v>159</v>
      </c>
    </row>
    <row r="7" spans="1:12" ht="23.25" customHeight="1">
      <c r="A7" s="7">
        <v>4</v>
      </c>
      <c r="B7" s="2" t="s">
        <v>58</v>
      </c>
      <c r="C7" s="7">
        <v>1002</v>
      </c>
      <c r="D7" s="2" t="s">
        <v>166</v>
      </c>
      <c r="E7" s="3" t="s">
        <v>17</v>
      </c>
      <c r="F7" s="2">
        <v>36</v>
      </c>
      <c r="G7" s="2" t="s">
        <v>17</v>
      </c>
      <c r="H7" s="2">
        <v>22</v>
      </c>
      <c r="I7" s="23">
        <f t="shared" si="0"/>
        <v>58</v>
      </c>
      <c r="J7" s="23">
        <v>75.6</v>
      </c>
      <c r="K7" s="23">
        <f t="shared" si="1"/>
        <v>68.56</v>
      </c>
      <c r="L7" s="25" t="s">
        <v>159</v>
      </c>
    </row>
    <row r="8" spans="1:12" ht="23.25" customHeight="1">
      <c r="A8" s="7">
        <v>5</v>
      </c>
      <c r="B8" s="2" t="s">
        <v>46</v>
      </c>
      <c r="C8" s="7">
        <v>1002</v>
      </c>
      <c r="D8" s="2" t="s">
        <v>167</v>
      </c>
      <c r="E8" s="3" t="s">
        <v>22</v>
      </c>
      <c r="F8" s="2">
        <v>36</v>
      </c>
      <c r="G8" s="2" t="s">
        <v>17</v>
      </c>
      <c r="H8" s="2">
        <v>17</v>
      </c>
      <c r="I8" s="23">
        <f t="shared" si="0"/>
        <v>58</v>
      </c>
      <c r="J8" s="23">
        <v>67.8</v>
      </c>
      <c r="K8" s="23">
        <f t="shared" si="1"/>
        <v>63.88</v>
      </c>
      <c r="L8" s="25" t="s">
        <v>159</v>
      </c>
    </row>
    <row r="9" spans="1:12" ht="23.25" customHeight="1">
      <c r="A9" s="7">
        <v>6</v>
      </c>
      <c r="B9" s="2" t="s">
        <v>60</v>
      </c>
      <c r="C9" s="7">
        <v>1002</v>
      </c>
      <c r="D9" s="2" t="s">
        <v>168</v>
      </c>
      <c r="E9" s="3" t="s">
        <v>17</v>
      </c>
      <c r="F9" s="2">
        <v>42</v>
      </c>
      <c r="G9" s="2" t="s">
        <v>17</v>
      </c>
      <c r="H9" s="2">
        <v>20</v>
      </c>
      <c r="I9" s="23">
        <f t="shared" si="0"/>
        <v>62</v>
      </c>
      <c r="J9" s="23">
        <v>65</v>
      </c>
      <c r="K9" s="23">
        <f t="shared" si="1"/>
        <v>63.8</v>
      </c>
      <c r="L9" s="25" t="s">
        <v>159</v>
      </c>
    </row>
    <row r="10" spans="1:12" ht="23.25" customHeight="1">
      <c r="A10" s="7">
        <v>7</v>
      </c>
      <c r="B10" s="2" t="s">
        <v>53</v>
      </c>
      <c r="C10" s="7">
        <v>1003</v>
      </c>
      <c r="D10" s="2" t="s">
        <v>169</v>
      </c>
      <c r="E10" s="3" t="s">
        <v>17</v>
      </c>
      <c r="F10" s="2">
        <v>45</v>
      </c>
      <c r="G10" s="2" t="s">
        <v>17</v>
      </c>
      <c r="H10" s="2">
        <v>23</v>
      </c>
      <c r="I10" s="23">
        <f>E10+F10+G10+H10</f>
        <v>68</v>
      </c>
      <c r="J10" s="23">
        <v>86</v>
      </c>
      <c r="K10" s="23">
        <f>I10*0.5+J10*0.5</f>
        <v>77</v>
      </c>
      <c r="L10" s="26" t="s">
        <v>158</v>
      </c>
    </row>
    <row r="11" spans="1:12" ht="23.25" customHeight="1">
      <c r="A11" s="7">
        <v>8</v>
      </c>
      <c r="B11" s="2" t="s">
        <v>143</v>
      </c>
      <c r="C11" s="7">
        <v>1003</v>
      </c>
      <c r="D11" s="2" t="s">
        <v>170</v>
      </c>
      <c r="E11" s="3"/>
      <c r="F11" s="2"/>
      <c r="G11" s="2"/>
      <c r="H11" s="2"/>
      <c r="I11" s="23">
        <v>62</v>
      </c>
      <c r="J11" s="23">
        <v>87.7</v>
      </c>
      <c r="K11" s="23">
        <f>I11*0.5+J11*0.5</f>
        <v>74.85</v>
      </c>
      <c r="L11" s="25" t="s">
        <v>159</v>
      </c>
    </row>
    <row r="12" spans="1:12" ht="23.25" customHeight="1">
      <c r="A12" s="7">
        <v>9</v>
      </c>
      <c r="B12" s="2" t="s">
        <v>55</v>
      </c>
      <c r="C12" s="7">
        <v>1003</v>
      </c>
      <c r="D12" s="2" t="s">
        <v>171</v>
      </c>
      <c r="E12" s="3" t="s">
        <v>17</v>
      </c>
      <c r="F12" s="2">
        <v>46</v>
      </c>
      <c r="G12" s="2" t="s">
        <v>17</v>
      </c>
      <c r="H12" s="2">
        <v>19</v>
      </c>
      <c r="I12" s="23">
        <f>E12+F12+G12+H12</f>
        <v>65</v>
      </c>
      <c r="J12" s="23">
        <v>82.1</v>
      </c>
      <c r="K12" s="23">
        <f>I12*0.5+J12*0.5</f>
        <v>73.55</v>
      </c>
      <c r="L12" s="25" t="s">
        <v>159</v>
      </c>
    </row>
    <row r="13" spans="1:12" ht="23.25" customHeight="1">
      <c r="A13" s="7">
        <v>10</v>
      </c>
      <c r="B13" s="17" t="s">
        <v>131</v>
      </c>
      <c r="C13" s="7">
        <v>1003</v>
      </c>
      <c r="D13" s="2" t="s">
        <v>172</v>
      </c>
      <c r="E13" s="3"/>
      <c r="F13" s="2"/>
      <c r="G13" s="2"/>
      <c r="H13" s="2"/>
      <c r="I13" s="23">
        <v>62</v>
      </c>
      <c r="J13" s="23">
        <v>83.5</v>
      </c>
      <c r="K13" s="23">
        <f>I13*0.5+J13*0.5</f>
        <v>72.75</v>
      </c>
      <c r="L13" s="25" t="s">
        <v>159</v>
      </c>
    </row>
    <row r="14" spans="1:12" ht="23.25" customHeight="1">
      <c r="A14" s="7">
        <v>11</v>
      </c>
      <c r="B14" s="2" t="s">
        <v>139</v>
      </c>
      <c r="C14" s="7">
        <v>1003</v>
      </c>
      <c r="D14" s="2" t="s">
        <v>173</v>
      </c>
      <c r="E14" s="3"/>
      <c r="F14" s="2"/>
      <c r="G14" s="2"/>
      <c r="H14" s="2"/>
      <c r="I14" s="23">
        <v>62</v>
      </c>
      <c r="J14" s="23">
        <v>79.2</v>
      </c>
      <c r="K14" s="23">
        <f>I14*0.5+J14*0.5</f>
        <v>70.6</v>
      </c>
      <c r="L14" s="25" t="s">
        <v>159</v>
      </c>
    </row>
    <row r="15" spans="1:12" ht="23.25" customHeight="1">
      <c r="A15" s="7">
        <v>12</v>
      </c>
      <c r="B15" s="2" t="s">
        <v>63</v>
      </c>
      <c r="C15" s="7">
        <v>1004</v>
      </c>
      <c r="D15" s="2" t="s">
        <v>174</v>
      </c>
      <c r="E15" s="3" t="s">
        <v>22</v>
      </c>
      <c r="F15" s="2" t="s">
        <v>17</v>
      </c>
      <c r="G15" s="2">
        <v>43</v>
      </c>
      <c r="H15" s="2">
        <v>19</v>
      </c>
      <c r="I15" s="23">
        <f aca="true" t="shared" si="2" ref="I15:I20">E15+F15+G15+H15</f>
        <v>67</v>
      </c>
      <c r="J15" s="23">
        <v>75.2</v>
      </c>
      <c r="K15" s="23">
        <f>I15*0.4+J15*0.6</f>
        <v>71.92</v>
      </c>
      <c r="L15" s="26" t="s">
        <v>158</v>
      </c>
    </row>
    <row r="16" spans="1:12" ht="23.25" customHeight="1">
      <c r="A16" s="7">
        <v>13</v>
      </c>
      <c r="B16" s="2" t="s">
        <v>82</v>
      </c>
      <c r="C16" s="7">
        <v>1004</v>
      </c>
      <c r="D16" s="2" t="s">
        <v>175</v>
      </c>
      <c r="E16" s="3" t="s">
        <v>17</v>
      </c>
      <c r="F16" s="2" t="s">
        <v>17</v>
      </c>
      <c r="G16" s="2">
        <v>47</v>
      </c>
      <c r="H16" s="2">
        <v>17</v>
      </c>
      <c r="I16" s="23">
        <f t="shared" si="2"/>
        <v>64</v>
      </c>
      <c r="J16" s="23">
        <v>74.4</v>
      </c>
      <c r="K16" s="23">
        <f>I16*0.4+J16*0.6</f>
        <v>70.24000000000001</v>
      </c>
      <c r="L16" s="25" t="s">
        <v>159</v>
      </c>
    </row>
    <row r="17" spans="1:12" ht="23.25" customHeight="1">
      <c r="A17" s="7">
        <v>14</v>
      </c>
      <c r="B17" s="2" t="s">
        <v>62</v>
      </c>
      <c r="C17" s="7">
        <v>1004</v>
      </c>
      <c r="D17" s="2" t="s">
        <v>176</v>
      </c>
      <c r="E17" s="3" t="s">
        <v>17</v>
      </c>
      <c r="F17" s="2" t="s">
        <v>17</v>
      </c>
      <c r="G17" s="2">
        <v>43</v>
      </c>
      <c r="H17" s="2">
        <v>21</v>
      </c>
      <c r="I17" s="23">
        <f t="shared" si="2"/>
        <v>64</v>
      </c>
      <c r="J17" s="23">
        <v>71.1</v>
      </c>
      <c r="K17" s="23">
        <f>I17*0.4+J17*0.6</f>
        <v>68.25999999999999</v>
      </c>
      <c r="L17" s="25" t="s">
        <v>159</v>
      </c>
    </row>
    <row r="18" spans="1:12" ht="23.25" customHeight="1">
      <c r="A18" s="7">
        <v>15</v>
      </c>
      <c r="B18" s="2" t="s">
        <v>65</v>
      </c>
      <c r="C18" s="7">
        <v>1004</v>
      </c>
      <c r="D18" s="2" t="s">
        <v>177</v>
      </c>
      <c r="E18" s="3" t="s">
        <v>22</v>
      </c>
      <c r="F18" s="2" t="s">
        <v>17</v>
      </c>
      <c r="G18" s="2">
        <v>45</v>
      </c>
      <c r="H18" s="2">
        <v>14</v>
      </c>
      <c r="I18" s="23">
        <f t="shared" si="2"/>
        <v>64</v>
      </c>
      <c r="J18" s="23">
        <v>66.7</v>
      </c>
      <c r="K18" s="23">
        <f>I18*0.4+J18*0.6</f>
        <v>65.62</v>
      </c>
      <c r="L18" s="25" t="s">
        <v>159</v>
      </c>
    </row>
    <row r="19" spans="1:12" ht="23.25" customHeight="1">
      <c r="A19" s="7">
        <v>16</v>
      </c>
      <c r="B19" s="2" t="s">
        <v>73</v>
      </c>
      <c r="C19" s="7">
        <v>1005</v>
      </c>
      <c r="D19" s="2" t="s">
        <v>178</v>
      </c>
      <c r="E19" s="3">
        <v>5</v>
      </c>
      <c r="F19" s="2">
        <v>41</v>
      </c>
      <c r="G19" s="2" t="s">
        <v>17</v>
      </c>
      <c r="H19" s="2">
        <v>25</v>
      </c>
      <c r="I19" s="23">
        <f t="shared" si="2"/>
        <v>71</v>
      </c>
      <c r="J19" s="23">
        <v>79</v>
      </c>
      <c r="K19" s="23">
        <f>I19*0.5+J19*0.5</f>
        <v>75</v>
      </c>
      <c r="L19" s="26" t="s">
        <v>158</v>
      </c>
    </row>
    <row r="20" spans="1:12" ht="23.25" customHeight="1">
      <c r="A20" s="7">
        <v>17</v>
      </c>
      <c r="B20" s="2" t="s">
        <v>53</v>
      </c>
      <c r="C20" s="7">
        <v>1005</v>
      </c>
      <c r="D20" s="2" t="s">
        <v>179</v>
      </c>
      <c r="E20" s="3" t="s">
        <v>17</v>
      </c>
      <c r="F20" s="2">
        <v>48</v>
      </c>
      <c r="G20" s="2" t="s">
        <v>17</v>
      </c>
      <c r="H20" s="2">
        <v>19</v>
      </c>
      <c r="I20" s="23">
        <f t="shared" si="2"/>
        <v>67</v>
      </c>
      <c r="J20" s="23">
        <v>70.8</v>
      </c>
      <c r="K20" s="23">
        <f>I20*0.5+J20*0.5</f>
        <v>68.9</v>
      </c>
      <c r="L20" s="25" t="s">
        <v>159</v>
      </c>
    </row>
    <row r="21" spans="1:12" ht="23.25" customHeight="1">
      <c r="A21" s="7">
        <v>18</v>
      </c>
      <c r="B21" s="2" t="s">
        <v>75</v>
      </c>
      <c r="C21" s="7">
        <v>1006</v>
      </c>
      <c r="D21" s="2" t="s">
        <v>180</v>
      </c>
      <c r="E21" s="3" t="s">
        <v>17</v>
      </c>
      <c r="F21" s="2">
        <v>49</v>
      </c>
      <c r="G21" s="2" t="s">
        <v>17</v>
      </c>
      <c r="H21" s="2">
        <v>19</v>
      </c>
      <c r="I21" s="23">
        <f aca="true" t="shared" si="3" ref="I21:I26">E21+F21+G21+H21</f>
        <v>68</v>
      </c>
      <c r="J21" s="23">
        <v>84.5</v>
      </c>
      <c r="K21" s="23">
        <f aca="true" t="shared" si="4" ref="K21:K26">I21*0.5+J21*0.5</f>
        <v>76.25</v>
      </c>
      <c r="L21" s="26" t="s">
        <v>158</v>
      </c>
    </row>
    <row r="22" spans="1:12" ht="23.25" customHeight="1">
      <c r="A22" s="7">
        <v>19</v>
      </c>
      <c r="B22" s="2" t="s">
        <v>86</v>
      </c>
      <c r="C22" s="7">
        <v>1006</v>
      </c>
      <c r="D22" s="2" t="s">
        <v>181</v>
      </c>
      <c r="E22" s="3" t="s">
        <v>17</v>
      </c>
      <c r="F22" s="2">
        <v>50</v>
      </c>
      <c r="G22" s="2" t="s">
        <v>17</v>
      </c>
      <c r="H22" s="2">
        <v>21</v>
      </c>
      <c r="I22" s="23">
        <f t="shared" si="3"/>
        <v>71</v>
      </c>
      <c r="J22" s="23">
        <v>80.4</v>
      </c>
      <c r="K22" s="23">
        <f t="shared" si="4"/>
        <v>75.7</v>
      </c>
      <c r="L22" s="26" t="s">
        <v>158</v>
      </c>
    </row>
    <row r="23" spans="1:12" ht="21" customHeight="1">
      <c r="A23" s="7">
        <v>20</v>
      </c>
      <c r="B23" s="2" t="s">
        <v>84</v>
      </c>
      <c r="C23" s="7">
        <v>1006</v>
      </c>
      <c r="D23" s="2" t="s">
        <v>182</v>
      </c>
      <c r="E23" s="3" t="s">
        <v>17</v>
      </c>
      <c r="F23" s="2">
        <v>49</v>
      </c>
      <c r="G23" s="2" t="s">
        <v>17</v>
      </c>
      <c r="H23" s="2">
        <v>22</v>
      </c>
      <c r="I23" s="23">
        <f t="shared" si="3"/>
        <v>71</v>
      </c>
      <c r="J23" s="23">
        <v>78.7</v>
      </c>
      <c r="K23" s="23">
        <f t="shared" si="4"/>
        <v>74.85</v>
      </c>
      <c r="L23" s="25" t="s">
        <v>159</v>
      </c>
    </row>
    <row r="24" spans="1:12" ht="23.25" customHeight="1">
      <c r="A24" s="7">
        <v>21</v>
      </c>
      <c r="B24" s="2" t="s">
        <v>78</v>
      </c>
      <c r="C24" s="7">
        <v>1006</v>
      </c>
      <c r="D24" s="2" t="s">
        <v>183</v>
      </c>
      <c r="E24" s="3">
        <v>5</v>
      </c>
      <c r="F24" s="2">
        <v>45</v>
      </c>
      <c r="G24" s="2" t="s">
        <v>17</v>
      </c>
      <c r="H24" s="2">
        <v>18</v>
      </c>
      <c r="I24" s="23">
        <f t="shared" si="3"/>
        <v>68</v>
      </c>
      <c r="J24" s="23">
        <v>80.4</v>
      </c>
      <c r="K24" s="23">
        <f t="shared" si="4"/>
        <v>74.2</v>
      </c>
      <c r="L24" s="25" t="s">
        <v>159</v>
      </c>
    </row>
    <row r="25" spans="1:12" ht="21" customHeight="1">
      <c r="A25" s="7">
        <v>22</v>
      </c>
      <c r="B25" s="2" t="s">
        <v>28</v>
      </c>
      <c r="C25" s="7">
        <v>1006</v>
      </c>
      <c r="D25" s="2" t="s">
        <v>184</v>
      </c>
      <c r="E25" s="3">
        <v>5</v>
      </c>
      <c r="F25" s="2">
        <v>48</v>
      </c>
      <c r="G25" s="2" t="s">
        <v>17</v>
      </c>
      <c r="H25" s="2">
        <v>19</v>
      </c>
      <c r="I25" s="23">
        <f t="shared" si="3"/>
        <v>72</v>
      </c>
      <c r="J25" s="23">
        <v>75.8</v>
      </c>
      <c r="K25" s="23">
        <f t="shared" si="4"/>
        <v>73.9</v>
      </c>
      <c r="L25" s="25" t="s">
        <v>159</v>
      </c>
    </row>
    <row r="26" spans="1:12" ht="23.25" customHeight="1">
      <c r="A26" s="7">
        <v>23</v>
      </c>
      <c r="B26" s="2" t="s">
        <v>69</v>
      </c>
      <c r="C26" s="7">
        <v>1006</v>
      </c>
      <c r="D26" s="2" t="s">
        <v>185</v>
      </c>
      <c r="E26" s="3" t="s">
        <v>17</v>
      </c>
      <c r="F26" s="2">
        <v>43</v>
      </c>
      <c r="G26" s="2" t="s">
        <v>17</v>
      </c>
      <c r="H26" s="2">
        <v>25</v>
      </c>
      <c r="I26" s="23">
        <f t="shared" si="3"/>
        <v>68</v>
      </c>
      <c r="J26" s="23">
        <v>75.2</v>
      </c>
      <c r="K26" s="23">
        <f t="shared" si="4"/>
        <v>71.6</v>
      </c>
      <c r="L26" s="25" t="s">
        <v>159</v>
      </c>
    </row>
    <row r="27" spans="1:12" ht="20.25" customHeight="1">
      <c r="A27" s="7">
        <v>24</v>
      </c>
      <c r="B27" s="5" t="s">
        <v>102</v>
      </c>
      <c r="C27" s="7">
        <v>1007</v>
      </c>
      <c r="D27" s="2" t="s">
        <v>186</v>
      </c>
      <c r="E27" s="3"/>
      <c r="F27" s="2"/>
      <c r="G27" s="2"/>
      <c r="H27" s="2"/>
      <c r="I27" s="23">
        <v>66</v>
      </c>
      <c r="J27" s="23">
        <v>85.2</v>
      </c>
      <c r="K27" s="23">
        <f aca="true" t="shared" si="5" ref="K27:K32">I27*0.4+J27*0.6</f>
        <v>77.52</v>
      </c>
      <c r="L27" s="26" t="s">
        <v>158</v>
      </c>
    </row>
    <row r="28" spans="1:12" ht="23.25" customHeight="1">
      <c r="A28" s="7">
        <v>25</v>
      </c>
      <c r="B28" s="2" t="s">
        <v>74</v>
      </c>
      <c r="C28" s="7">
        <v>1007</v>
      </c>
      <c r="D28" s="2" t="s">
        <v>187</v>
      </c>
      <c r="E28" s="3" t="s">
        <v>17</v>
      </c>
      <c r="F28" s="2" t="s">
        <v>17</v>
      </c>
      <c r="G28" s="2">
        <v>47</v>
      </c>
      <c r="H28" s="2">
        <v>24</v>
      </c>
      <c r="I28" s="23">
        <f>E28+F28+G28+H28</f>
        <v>71</v>
      </c>
      <c r="J28" s="23">
        <v>81.8</v>
      </c>
      <c r="K28" s="23">
        <f t="shared" si="5"/>
        <v>77.48</v>
      </c>
      <c r="L28" s="26" t="s">
        <v>158</v>
      </c>
    </row>
    <row r="29" spans="1:12" ht="23.25" customHeight="1">
      <c r="A29" s="7">
        <v>26</v>
      </c>
      <c r="B29" s="16" t="s">
        <v>130</v>
      </c>
      <c r="C29" s="7">
        <v>1007</v>
      </c>
      <c r="D29" s="2" t="s">
        <v>188</v>
      </c>
      <c r="E29" s="3" t="s">
        <v>17</v>
      </c>
      <c r="F29" s="2" t="s">
        <v>17</v>
      </c>
      <c r="G29" s="2">
        <v>50</v>
      </c>
      <c r="H29" s="2">
        <v>20</v>
      </c>
      <c r="I29" s="23">
        <f>E29+F29+G29+H29</f>
        <v>70</v>
      </c>
      <c r="J29" s="23">
        <v>79</v>
      </c>
      <c r="K29" s="23">
        <f t="shared" si="5"/>
        <v>75.4</v>
      </c>
      <c r="L29" s="25" t="s">
        <v>159</v>
      </c>
    </row>
    <row r="30" spans="1:12" ht="23.25" customHeight="1">
      <c r="A30" s="7">
        <v>27</v>
      </c>
      <c r="B30" s="2" t="s">
        <v>67</v>
      </c>
      <c r="C30" s="7">
        <v>1007</v>
      </c>
      <c r="D30" s="2" t="s">
        <v>189</v>
      </c>
      <c r="E30" s="3" t="s">
        <v>17</v>
      </c>
      <c r="F30" s="2" t="s">
        <v>17</v>
      </c>
      <c r="G30" s="2">
        <v>47</v>
      </c>
      <c r="H30" s="2">
        <v>22</v>
      </c>
      <c r="I30" s="23">
        <f>E30+F30+G30+H30</f>
        <v>69</v>
      </c>
      <c r="J30" s="23">
        <v>74</v>
      </c>
      <c r="K30" s="23">
        <f t="shared" si="5"/>
        <v>72</v>
      </c>
      <c r="L30" s="25" t="s">
        <v>159</v>
      </c>
    </row>
    <row r="31" spans="1:12" ht="23.25" customHeight="1">
      <c r="A31" s="7">
        <v>28</v>
      </c>
      <c r="B31" s="2" t="s">
        <v>59</v>
      </c>
      <c r="C31" s="7">
        <v>1007</v>
      </c>
      <c r="D31" s="2" t="s">
        <v>190</v>
      </c>
      <c r="E31" s="3" t="s">
        <v>17</v>
      </c>
      <c r="F31" s="2" t="s">
        <v>17</v>
      </c>
      <c r="G31" s="2">
        <v>48</v>
      </c>
      <c r="H31" s="2">
        <v>20</v>
      </c>
      <c r="I31" s="23">
        <f>E31+F31+G31+H31</f>
        <v>68</v>
      </c>
      <c r="J31" s="23">
        <v>68.6</v>
      </c>
      <c r="K31" s="23">
        <f t="shared" si="5"/>
        <v>68.36</v>
      </c>
      <c r="L31" s="25" t="s">
        <v>159</v>
      </c>
    </row>
    <row r="32" spans="1:12" ht="23.25" customHeight="1">
      <c r="A32" s="7">
        <v>29</v>
      </c>
      <c r="B32" s="2" t="s">
        <v>32</v>
      </c>
      <c r="C32" s="7">
        <v>1007</v>
      </c>
      <c r="D32" s="2" t="s">
        <v>191</v>
      </c>
      <c r="E32" s="3" t="s">
        <v>17</v>
      </c>
      <c r="F32" s="2" t="s">
        <v>17</v>
      </c>
      <c r="G32" s="2">
        <v>51</v>
      </c>
      <c r="H32" s="2">
        <v>18</v>
      </c>
      <c r="I32" s="23">
        <f>E32+F32+G32+H32</f>
        <v>69</v>
      </c>
      <c r="J32" s="23">
        <v>65.4</v>
      </c>
      <c r="K32" s="23">
        <f t="shared" si="5"/>
        <v>66.84</v>
      </c>
      <c r="L32" s="25" t="s">
        <v>159</v>
      </c>
    </row>
  </sheetData>
  <sheetProtection/>
  <autoFilter ref="B3:I3"/>
  <mergeCells count="1">
    <mergeCell ref="A2:L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zzb</cp:lastModifiedBy>
  <cp:lastPrinted>2019-10-27T07:07:46Z</cp:lastPrinted>
  <dcterms:created xsi:type="dcterms:W3CDTF">2019-10-25T10:09:50Z</dcterms:created>
  <dcterms:modified xsi:type="dcterms:W3CDTF">2019-10-28T05:01:44Z</dcterms:modified>
  <cp:category/>
  <cp:version/>
  <cp:contentType/>
  <cp:contentStatus/>
</cp:coreProperties>
</file>